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5"/>
  </bookViews>
  <sheets>
    <sheet name="GENERAL" sheetId="1" r:id="rId1"/>
    <sheet name="PH" sheetId="2" r:id="rId2"/>
    <sheet name="GENERAL(ESM)" sheetId="3" r:id="rId3"/>
    <sheet name="SC(R&amp;O)" sheetId="4" r:id="rId4"/>
    <sheet name="SC(M&amp;B)" sheetId="5" r:id="rId5"/>
    <sheet name="BC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<sst xmlns="http://schemas.openxmlformats.org/spreadsheetml/2006/main" count="4247" uniqueCount="1324">
  <si>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</si>
  <si>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</si>
  <si>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</si>
  <si>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</si>
  <si>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</si>
  <si>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</si>
  <si>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</si>
  <si>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</si>
  <si>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</si>
  <si>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</si>
  <si>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</si>
  <si>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</si>
  <si>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</si>
  <si>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</si>
  <si>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</si>
  <si>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</si>
  <si>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</si>
  <si>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</si>
  <si>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</si>
  <si>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</si>
  <si>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</si>
  <si>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</si>
  <si>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</si>
  <si>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</si>
  <si>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</si>
  <si>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</si>
  <si>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</si>
  <si>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</si>
  <si>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</si>
  <si>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</si>
  <si>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</si>
  <si>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</si>
  <si>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</si>
  <si>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</si>
  <si>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</si>
  <si>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</si>
  <si>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</si>
  <si>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</si>
  <si>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</si>
  <si>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</si>
  <si>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</si>
  <si>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</si>
  <si>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</si>
  <si>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</si>
  <si>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</si>
  <si>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</si>
  <si>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</si>
  <si>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</si>
  <si>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</si>
  <si>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</si>
  <si>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</si>
  <si>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</si>
  <si>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</si>
  <si>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</si>
  <si>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</si>
  <si>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</si>
  <si>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</si>
  <si>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</si>
  <si>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</si>
  <si>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</si>
  <si>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</si>
  <si>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</si>
  <si>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</si>
  <si>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</si>
  <si>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</si>
  <si>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</si>
  <si>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</si>
  <si>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</si>
  <si>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</si>
  <si>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</si>
  <si>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</si>
  <si>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</si>
  <si>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</si>
  <si>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</si>
  <si>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</si>
  <si>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</si>
  <si>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</si>
  <si>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</si>
  <si>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</si>
  <si>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</si>
  <si>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</si>
  <si>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</si>
  <si>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</si>
  <si>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</si>
  <si>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</si>
  <si>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</si>
  <si>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</si>
  <si>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</si>
  <si>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</si>
  <si>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</si>
  <si>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</si>
  <si>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</si>
  <si>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</si>
  <si>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</si>
  <si>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</si>
  <si>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</si>
  <si>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</si>
  <si>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</si>
  <si>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</si>
  <si>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</si>
  <si>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</si>
  <si>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</si>
  <si>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</si>
  <si>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</si>
  <si>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</si>
  <si>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</si>
  <si>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</si>
  <si>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</si>
  <si>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</si>
  <si>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</si>
  <si>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</si>
  <si>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</si>
  <si>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</si>
  <si>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</si>
  <si>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</si>
  <si>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</si>
  <si>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</si>
  <si>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</si>
  <si>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</si>
  <si>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</si>
  <si>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</si>
  <si>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</si>
  <si>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</si>
  <si>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</si>
  <si>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</si>
  <si>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</si>
  <si>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</si>
  <si>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</si>
  <si>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</si>
  <si>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</si>
  <si>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</si>
  <si>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</si>
  <si>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</si>
  <si>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</si>
  <si>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</si>
  <si>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</si>
  <si>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</si>
  <si>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</si>
  <si>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</si>
  <si>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</si>
  <si>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</si>
  <si>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</si>
  <si>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USHA RANI</t>
  </si>
  <si>
    <t>Male</t>
  </si>
  <si>
    <t>Unmarried</t>
  </si>
  <si>
    <t>Yes</t>
  </si>
  <si>
    <t>General</t>
  </si>
  <si>
    <t>Not Applicable</t>
  </si>
  <si>
    <t>No</t>
  </si>
  <si>
    <t>MANSA</t>
  </si>
  <si>
    <t>Graduation</t>
  </si>
  <si>
    <t>PUNJABI UNIVERSITY PATIALA</t>
  </si>
  <si>
    <t>B.Ed.</t>
  </si>
  <si>
    <t>Punjab Govt. TET Paper-II Passed</t>
  </si>
  <si>
    <t>Female</t>
  </si>
  <si>
    <t>Married</t>
  </si>
  <si>
    <t>PATIALA</t>
  </si>
  <si>
    <t>PUNJABI UNIVERSITY</t>
  </si>
  <si>
    <t>PANJAB UNIVERSITY</t>
  </si>
  <si>
    <t>SC (R &amp;amp; O)</t>
  </si>
  <si>
    <t>Dependent</t>
  </si>
  <si>
    <t>CHANDIGARH</t>
  </si>
  <si>
    <t>Post Graduation</t>
  </si>
  <si>
    <t>LOVELY PROFESSIONAL UNIVERSITY</t>
  </si>
  <si>
    <t>SCIENCE ENGLISH</t>
  </si>
  <si>
    <t>fatehgarh sahib</t>
  </si>
  <si>
    <t>KAPURTHALA</t>
  </si>
  <si>
    <t>CHEMISTRY,BOTANY,ZOOLOGY</t>
  </si>
  <si>
    <t>VIJAY KUMAR</t>
  </si>
  <si>
    <t>KOTKAPURA</t>
  </si>
  <si>
    <t>FARIDKOT</t>
  </si>
  <si>
    <t>151204</t>
  </si>
  <si>
    <t>PHYSICS, CHEMISTRY, MATHEMATICS</t>
  </si>
  <si>
    <t>PUNJABI UNIVERSITY, PATIALA</t>
  </si>
  <si>
    <t>PHYSICS</t>
  </si>
  <si>
    <t>GURU NANAK DEV UNIVERSITY AMRITSAR</t>
  </si>
  <si>
    <t>MANJEET KAUR</t>
  </si>
  <si>
    <t>PANJAB UNIVERSITY, CHD</t>
  </si>
  <si>
    <t>PANJAB UNIVERSITY,CHD</t>
  </si>
  <si>
    <t>tehsildar</t>
  </si>
  <si>
    <t>FAZILKA</t>
  </si>
  <si>
    <t>PANJAB UNIVERSITY CHANDIGARH</t>
  </si>
  <si>
    <t>M0016-00000471</t>
  </si>
  <si>
    <t>PRIYANKA JAIN</t>
  </si>
  <si>
    <t>SUNIL JAIN</t>
  </si>
  <si>
    <t>NIRMAL JAIN</t>
  </si>
  <si>
    <t>09 Aug 1986</t>
  </si>
  <si>
    <t>9872701759</t>
  </si>
  <si>
    <t>priyanka.panku@gmail.com</t>
  </si>
  <si>
    <t>C/O SHIV JEWELLERS, MAIN BAZAR, OPP. LUXMI NARAYAN MANDIR, MANSA</t>
  </si>
  <si>
    <t>151505</t>
  </si>
  <si>
    <t>01652222416</t>
  </si>
  <si>
    <t>PRIYANKA.PANKU@GMAIL.COM</t>
  </si>
  <si>
    <t>04-BOT-29</t>
  </si>
  <si>
    <t>BOTANY,ZOOLOGY,BIOCHEMISTRY</t>
  </si>
  <si>
    <t>PANJAB UNIVERSITY, CHANDIGARH</t>
  </si>
  <si>
    <t>BOTANY</t>
  </si>
  <si>
    <t>11121410034</t>
  </si>
  <si>
    <t>LIFE SCIENCE, PHYSICAL SCIENCE</t>
  </si>
  <si>
    <t>C.D.L.U , SIRSA</t>
  </si>
  <si>
    <t>M.Phil</t>
  </si>
  <si>
    <t>501</t>
  </si>
  <si>
    <t>PHYCOLOGY</t>
  </si>
  <si>
    <t>JALANDHAR</t>
  </si>
  <si>
    <t>ROOPNAGAR</t>
  </si>
  <si>
    <t>PBI. UNI. PATIALA</t>
  </si>
  <si>
    <t>APPLIED PHYSICS</t>
  </si>
  <si>
    <t>GNDU AMRITSAR</t>
  </si>
  <si>
    <t>151203</t>
  </si>
  <si>
    <t>PUNJABI UNI PATIALA</t>
  </si>
  <si>
    <t>BUDHLADA</t>
  </si>
  <si>
    <t>151502</t>
  </si>
  <si>
    <t>PUNJABI UNI. PATIALA</t>
  </si>
  <si>
    <t>SUNAM</t>
  </si>
  <si>
    <t>SANGRUR</t>
  </si>
  <si>
    <t>148028</t>
  </si>
  <si>
    <t>BATHINDA</t>
  </si>
  <si>
    <t>151001</t>
  </si>
  <si>
    <t>SURINDER KAUR</t>
  </si>
  <si>
    <t>LUDHIANA</t>
  </si>
  <si>
    <t>MEDICAL</t>
  </si>
  <si>
    <t>CHEMISTRY</t>
  </si>
  <si>
    <t>MOHINDER SINGH</t>
  </si>
  <si>
    <t>HOSHIARPUR</t>
  </si>
  <si>
    <t>146001</t>
  </si>
  <si>
    <t>SCIENCE-ENGLISH</t>
  </si>
  <si>
    <t>AMARJIT KAUR</t>
  </si>
  <si>
    <t>BC</t>
  </si>
  <si>
    <t>DASUYA</t>
  </si>
  <si>
    <t>PUNJAB UNIVERSITY CHANDIGARH</t>
  </si>
  <si>
    <t>mohali</t>
  </si>
  <si>
    <t>BIOTECHNOLOGY</t>
  </si>
  <si>
    <t>G.N.D.U. AMRITSAR</t>
  </si>
  <si>
    <t>SURESH KUMAR</t>
  </si>
  <si>
    <t>MUKERIAN</t>
  </si>
  <si>
    <t>144216</t>
  </si>
  <si>
    <t>PU CHANDIGARH</t>
  </si>
  <si>
    <t>SCIENCE &amp;AMP; MATHEMATICS</t>
  </si>
  <si>
    <t>TARN TARAN</t>
  </si>
  <si>
    <t>GURU NANAK DEV UNIVERSITY</t>
  </si>
  <si>
    <t>S.A.S. NAGAR</t>
  </si>
  <si>
    <t>SCIENCE MATH</t>
  </si>
  <si>
    <t>09 Jul 2013</t>
  </si>
  <si>
    <t>152024</t>
  </si>
  <si>
    <t>PATHANKOT</t>
  </si>
  <si>
    <t>GNDU</t>
  </si>
  <si>
    <t>EXECUTIVE MAGISTRATE</t>
  </si>
  <si>
    <t>144203</t>
  </si>
  <si>
    <t>P.U.CHANDIGARH</t>
  </si>
  <si>
    <t>ZOOLOGY</t>
  </si>
  <si>
    <t>DALIP SINGH</t>
  </si>
  <si>
    <t>FEROZEPUR</t>
  </si>
  <si>
    <t>JAGDISH SINGH</t>
  </si>
  <si>
    <t>JAGDEEP SINGH</t>
  </si>
  <si>
    <t>MUKTSAR SAHIB</t>
  </si>
  <si>
    <t>147001</t>
  </si>
  <si>
    <t>LIFE SCIENCE,PHYSICAL SCIENCE</t>
  </si>
  <si>
    <t>M0016-00001635</t>
  </si>
  <si>
    <t>GAGANDEEP</t>
  </si>
  <si>
    <t>SH.SUBHASH CHANDER</t>
  </si>
  <si>
    <t>SMT.PUSHPA DEVI</t>
  </si>
  <si>
    <t>16 Sep 1983</t>
  </si>
  <si>
    <t>Self</t>
  </si>
  <si>
    <t>8872567056</t>
  </si>
  <si>
    <t>gagan4u2002@gmail.com</t>
  </si>
  <si>
    <t>VPO MIRTHAL</t>
  </si>
  <si>
    <t>145101</t>
  </si>
  <si>
    <t>01862267466</t>
  </si>
  <si>
    <t>GAGAN4U2002@GMAIL.COM</t>
  </si>
  <si>
    <t>65675</t>
  </si>
  <si>
    <t>PHY. CHEM. MATH</t>
  </si>
  <si>
    <t>4556338</t>
  </si>
  <si>
    <t>MSC. PHYSICS</t>
  </si>
  <si>
    <t>PARIYAR UNIVERSITY TAMIL NADU</t>
  </si>
  <si>
    <t>3452</t>
  </si>
  <si>
    <t>TEACHING OF MATHEMATICS , TEACHING OF SCIENCE</t>
  </si>
  <si>
    <t>JAMMU UNIVERSITY</t>
  </si>
  <si>
    <t>indian army</t>
  </si>
  <si>
    <t>jco</t>
  </si>
  <si>
    <t>gurdaspur</t>
  </si>
  <si>
    <t>11 Sep 2012</t>
  </si>
  <si>
    <t>PU CHD</t>
  </si>
  <si>
    <t>PU CHD</t>
  </si>
  <si>
    <t>SCIENCE</t>
  </si>
  <si>
    <t>152026</t>
  </si>
  <si>
    <t>NA</t>
  </si>
  <si>
    <t>SCIENCE, ENGLISH</t>
  </si>
  <si>
    <t>RANJIT SINGH</t>
  </si>
  <si>
    <t>M0016-00002302</t>
  </si>
  <si>
    <t>VASUDHA</t>
  </si>
  <si>
    <t>DEVINDER KUMAR GARG</t>
  </si>
  <si>
    <t>KAVITA GARG</t>
  </si>
  <si>
    <t>07 Feb 1987</t>
  </si>
  <si>
    <t>9878100633</t>
  </si>
  <si>
    <t>rinks.1984@gmail.com</t>
  </si>
  <si>
    <t>VASUDHA W/O GAGANDEEP KUMAR,SETHI STREET NEAR CIVIL HOSPITAL ROAD,MANSA</t>
  </si>
  <si>
    <t>GAGANDEEP_G@REDIFFMAIL.COM</t>
  </si>
  <si>
    <t>17704001260</t>
  </si>
  <si>
    <t>PHY,CHEM,MATHS,PBI,ENG</t>
  </si>
  <si>
    <t>PU(P)2007-48</t>
  </si>
  <si>
    <t>PUNJABI UNIVERSITY,PATIALA</t>
  </si>
  <si>
    <t>SCIENCE,MATHS</t>
  </si>
  <si>
    <t>Ortho</t>
  </si>
  <si>
    <t>GURDASPUR</t>
  </si>
  <si>
    <t>MATHS, SCIENCE</t>
  </si>
  <si>
    <t>VEENA RANI</t>
  </si>
  <si>
    <t>148001</t>
  </si>
  <si>
    <t>MOGA</t>
  </si>
  <si>
    <t>142001</t>
  </si>
  <si>
    <t>VINAYAKA MISSIONS UNIVERSITY</t>
  </si>
  <si>
    <t>144205</t>
  </si>
  <si>
    <t>TEHSILDAR</t>
  </si>
  <si>
    <t>M0016-00002946</t>
  </si>
  <si>
    <t>KHUSDEEP SINGH</t>
  </si>
  <si>
    <t>JOGINDER SINGH</t>
  </si>
  <si>
    <t>PARKASH KAUR</t>
  </si>
  <si>
    <t>30 Sep 1990</t>
  </si>
  <si>
    <t>SC (M &amp;amp; B)</t>
  </si>
  <si>
    <t>9417279871</t>
  </si>
  <si>
    <t>samagh1987@gmail.com</t>
  </si>
  <si>
    <t>VPO DIALPURA MIRZA</t>
  </si>
  <si>
    <t>PHUL</t>
  </si>
  <si>
    <t>151102</t>
  </si>
  <si>
    <t>01651251640</t>
  </si>
  <si>
    <t>SAMAGH1987@GMAIL.COM</t>
  </si>
  <si>
    <t>GRC(B)2009-552</t>
  </si>
  <si>
    <t>MATH PHYSICS CHEMISTRY ENGLISH PUNJABI</t>
  </si>
  <si>
    <t>TEH OF MATH TEH OF PHYSICAL SCIENCE</t>
  </si>
  <si>
    <t>bathinda</t>
  </si>
  <si>
    <t>rampura phul</t>
  </si>
  <si>
    <t>08 Aug 2007</t>
  </si>
  <si>
    <t>NABHA</t>
  </si>
  <si>
    <t>147201</t>
  </si>
  <si>
    <t>BHATIABOBBY11@GMAIL.COM</t>
  </si>
  <si>
    <t>NAVNEET KAUR</t>
  </si>
  <si>
    <t>MICROBIOLOGY</t>
  </si>
  <si>
    <t>23 Oct 2013</t>
  </si>
  <si>
    <t>SARABJEET KAUR</t>
  </si>
  <si>
    <t>PHYSICS, CHEMISTRY, MATH</t>
  </si>
  <si>
    <t>MATH, SCIENCE</t>
  </si>
  <si>
    <t>CHEMISTRY BOTANY ZOOLOGY</t>
  </si>
  <si>
    <t>AMARJEET KAUR</t>
  </si>
  <si>
    <t>BALBIR SINGH</t>
  </si>
  <si>
    <t>145023</t>
  </si>
  <si>
    <t>01 Oct 2013</t>
  </si>
  <si>
    <t>MANJIT KAUR</t>
  </si>
  <si>
    <t>BARNALA</t>
  </si>
  <si>
    <t>148101</t>
  </si>
  <si>
    <t>GURMAIL SINGH</t>
  </si>
  <si>
    <t>CHEMISTRY, BOTANY, ZOOLOGY</t>
  </si>
  <si>
    <t>SUKHWINDER KAUR</t>
  </si>
  <si>
    <t>SCIENCE, MATHS</t>
  </si>
  <si>
    <t>patiala</t>
  </si>
  <si>
    <t>PHYSICS,CHEMISTRY,MATHS,ENGLISH,PUNJABI</t>
  </si>
  <si>
    <t>M0016-00004114</t>
  </si>
  <si>
    <t>ANA</t>
  </si>
  <si>
    <t>RAJAN BHOLA</t>
  </si>
  <si>
    <t>SULEKHA</t>
  </si>
  <si>
    <t>13 Dec 1988</t>
  </si>
  <si>
    <t>8054019747</t>
  </si>
  <si>
    <t>ANA.BHOLA@YAHOO.COM</t>
  </si>
  <si>
    <t>95 GILCO VIEW COLONY. ZIRA ROAD. FEROZEPUR CITY</t>
  </si>
  <si>
    <t>152002</t>
  </si>
  <si>
    <t>46106</t>
  </si>
  <si>
    <t>2010-MCB003</t>
  </si>
  <si>
    <t>92013065105</t>
  </si>
  <si>
    <t>LIFESCIENCES AND PHYSICAL SCIENCES</t>
  </si>
  <si>
    <t>143521</t>
  </si>
  <si>
    <t>FATEHGARH SAHIB</t>
  </si>
  <si>
    <t>DARSHAN KUMAR</t>
  </si>
  <si>
    <t>AMANDEEP KAUR</t>
  </si>
  <si>
    <t>02 Dec 1989</t>
  </si>
  <si>
    <t>ludhiana</t>
  </si>
  <si>
    <t>M0016-00004831</t>
  </si>
  <si>
    <t>DONY GOYAL</t>
  </si>
  <si>
    <t>HEM RAJ</t>
  </si>
  <si>
    <t>KAILASH RANI</t>
  </si>
  <si>
    <t>03 Jan 1987</t>
  </si>
  <si>
    <t>9501013983</t>
  </si>
  <si>
    <t>donygoyal999@gmail.com</t>
  </si>
  <si>
    <t>WARD NO 17, HOUSE NO 290, NEAR GOVT. GIRLS SEN. SEC. SCHOOL, MANDI HARJI RAM, MALOUT</t>
  </si>
  <si>
    <t>MALOUT</t>
  </si>
  <si>
    <t>152107</t>
  </si>
  <si>
    <t>DONYGOYAL999@GMAIL.COM</t>
  </si>
  <si>
    <t>16108000697</t>
  </si>
  <si>
    <t>CHEMISTRY, BOTONY, ZOOLOGY, GEN. ENGLISH, GEN. PUNJABI</t>
  </si>
  <si>
    <t>1126</t>
  </si>
  <si>
    <t>SCIENCE, PUNJABI, PSYCHOLOGY</t>
  </si>
  <si>
    <t>PUNJAB UNIVERSITY CHANDIGAH</t>
  </si>
  <si>
    <t>SRI MUKTSAR SAHIB</t>
  </si>
  <si>
    <t>MUKTSAR</t>
  </si>
  <si>
    <t>CHIEF MEDICAL OFFICER, C.S. OFFICE, MUKTSAR</t>
  </si>
  <si>
    <t>07 Jul 2005</t>
  </si>
  <si>
    <t>CHEMISTRY,BOTANY,ZOOLOGY,ENGLISH,PUNJABI</t>
  </si>
  <si>
    <t>PHYSICS, CHEMISTRY, MATHS, ENGLISH, PUNJABI</t>
  </si>
  <si>
    <t>DHURI</t>
  </si>
  <si>
    <t>KHARAR</t>
  </si>
  <si>
    <t>140301</t>
  </si>
  <si>
    <t>PHYSICS,CHEMISTRY,MATHS</t>
  </si>
  <si>
    <t>MATHS,SCIENCE</t>
  </si>
  <si>
    <t>JASWINDER SINGH</t>
  </si>
  <si>
    <t>BALDEV SINGH</t>
  </si>
  <si>
    <t>TEACHING OF MATH, TEACHING OF SCIENCE</t>
  </si>
  <si>
    <t>MADHU BALA</t>
  </si>
  <si>
    <t>M0016-00005625</t>
  </si>
  <si>
    <t>RAJDEEP SINGH</t>
  </si>
  <si>
    <t>NARINDERJIT SINGH</t>
  </si>
  <si>
    <t>HARJEET KAUR</t>
  </si>
  <si>
    <t>08 Sep 1984</t>
  </si>
  <si>
    <t>9464124521</t>
  </si>
  <si>
    <t>singh.raj193@gmail.com</t>
  </si>
  <si>
    <t>193 MODEL TOWN</t>
  </si>
  <si>
    <t>144601</t>
  </si>
  <si>
    <t>SINGH.RAJ193@GMAIL.COM</t>
  </si>
  <si>
    <t>176183</t>
  </si>
  <si>
    <t>ENG, PUNJ, BOT, ZOO, CHEM</t>
  </si>
  <si>
    <t>G.N.D.U AMRITSAR</t>
  </si>
  <si>
    <t>468561</t>
  </si>
  <si>
    <t>GENETICS, ECOLOGY, IMMUNOLOGY, D.B.</t>
  </si>
  <si>
    <t>58504</t>
  </si>
  <si>
    <t>LIFE SCIENCE , PHYSICAL SCIENCE</t>
  </si>
  <si>
    <t>603063080295</t>
  </si>
  <si>
    <t>ENV. BIOLOGY, ENV. POLLUTION, RESEARCH METHODOLOGY</t>
  </si>
  <si>
    <t>V.M.U SALEM</t>
  </si>
  <si>
    <t>kapurthala</t>
  </si>
  <si>
    <t>17 Jan 2013</t>
  </si>
  <si>
    <t>23 Feb 1989</t>
  </si>
  <si>
    <t>ENVIRONMENTAL SCIENCE</t>
  </si>
  <si>
    <t>MATH SCIENCE</t>
  </si>
  <si>
    <t>JAGRAON</t>
  </si>
  <si>
    <t>142026</t>
  </si>
  <si>
    <t>M0016-00005910</t>
  </si>
  <si>
    <t>RAMANDEEP KAUR</t>
  </si>
  <si>
    <t>SUKHDEV SINGH</t>
  </si>
  <si>
    <t>11 Dec 1987</t>
  </si>
  <si>
    <t>9780089353</t>
  </si>
  <si>
    <t>rmn_11@live.com</t>
  </si>
  <si>
    <t>VPO BABBEHALI</t>
  </si>
  <si>
    <t>RMM_11@LIVE.COM</t>
  </si>
  <si>
    <t>46007</t>
  </si>
  <si>
    <t>BIO TECH,ENG, CHEM,MATH,PBI,MICRO BIO,BIO CHEM,LIFE SC,</t>
  </si>
  <si>
    <t>10802951</t>
  </si>
  <si>
    <t>MICRO BIO,CYTOLOGY,ENG,COMM SKILL,IND. BIO TECH,BIO INFORMATICS</t>
  </si>
  <si>
    <t>LPU</t>
  </si>
  <si>
    <t>41923</t>
  </si>
  <si>
    <t>ENG, BIO SC</t>
  </si>
  <si>
    <t>UNIVERSITY OF KASHMIR</t>
  </si>
  <si>
    <t>GAGANDEEP KAUR</t>
  </si>
  <si>
    <t>PARAMJIT KAUR</t>
  </si>
  <si>
    <t>LOVELY PROFESSIONAL UNIVERSITY PHAGWARA</t>
  </si>
  <si>
    <t>29 Aug 2013</t>
  </si>
  <si>
    <t>M0016-00006170</t>
  </si>
  <si>
    <t>ESHA</t>
  </si>
  <si>
    <t>HARBANS LAL</t>
  </si>
  <si>
    <t>USHA JOSHI</t>
  </si>
  <si>
    <t>13 Apr 1986</t>
  </si>
  <si>
    <t>9464317254</t>
  </si>
  <si>
    <t>S.C.F 15-E SECTOR NO.3 TALWARA TOWNSHIP</t>
  </si>
  <si>
    <t>17204000484</t>
  </si>
  <si>
    <t>BOT,ZOO,CHEM,ENG,PUN</t>
  </si>
  <si>
    <t>PANJAB UNIV CHD</t>
  </si>
  <si>
    <t>TEACHING OF SCEINCE,ENGLISH</t>
  </si>
  <si>
    <t>RUPINDER KAUR</t>
  </si>
  <si>
    <t>BOTANY, ZOOLOGY, CHEMISTRY, PUNJABI, ENGLISH</t>
  </si>
  <si>
    <t>ASHA RANI</t>
  </si>
  <si>
    <t>SUMAN</t>
  </si>
  <si>
    <t>JASPREET KAUR</t>
  </si>
  <si>
    <t>M0016-00006899</t>
  </si>
  <si>
    <t>MEENA KUMARI</t>
  </si>
  <si>
    <t>AMARTI DEVI</t>
  </si>
  <si>
    <t>12 Sep 1987</t>
  </si>
  <si>
    <t>9464942349</t>
  </si>
  <si>
    <t>MEENU_198786@YAHOO.IN</t>
  </si>
  <si>
    <t>H NO 30    RAM SHARNAM COLONY</t>
  </si>
  <si>
    <t>BASTI DANISHMANDAN</t>
  </si>
  <si>
    <t>144002</t>
  </si>
  <si>
    <t>H NO 132    ST NO 5   RASILA NAGAR</t>
  </si>
  <si>
    <t>16005000263</t>
  </si>
  <si>
    <t>(B SC. NON-MEDICAL) PHYSICS, CHEMISTRY, MATHS, ENGLISH, PUNJABI</t>
  </si>
  <si>
    <t>PU(P)2009-853/5385</t>
  </si>
  <si>
    <t>M.SC.-PHYSICS</t>
  </si>
  <si>
    <t>16005000263/9226</t>
  </si>
  <si>
    <t>TEHSILDAR JALANDHAR-II</t>
  </si>
  <si>
    <t>19 Dec 2012</t>
  </si>
  <si>
    <t>MANPREET KAUR</t>
  </si>
  <si>
    <t>PUNJABI UNIV. PATIALA</t>
  </si>
  <si>
    <t>GNDU,AMRITSAR</t>
  </si>
  <si>
    <t>KUK</t>
  </si>
  <si>
    <t>RAM KUMAR</t>
  </si>
  <si>
    <t>11 Oct 2013</t>
  </si>
  <si>
    <t>KRISHAN LAL</t>
  </si>
  <si>
    <t>RAJPURA</t>
  </si>
  <si>
    <t>DARSHAN KAUR</t>
  </si>
  <si>
    <t>TEACHING OF SCIENCE AND ENGLISH</t>
  </si>
  <si>
    <t>ZOOLOGY, BOTANY, CHEMISTRY</t>
  </si>
  <si>
    <t/>
  </si>
  <si>
    <t>MANDEEP KAUR</t>
  </si>
  <si>
    <t>PHYSICS, CHEMISTRY, MATHS</t>
  </si>
  <si>
    <t>MALERKOTLA</t>
  </si>
  <si>
    <t>148021</t>
  </si>
  <si>
    <t>ANJU BALA</t>
  </si>
  <si>
    <t>148023</t>
  </si>
  <si>
    <t>PU, CHANDIGARH</t>
  </si>
  <si>
    <t>M0016-00009057</t>
  </si>
  <si>
    <t>MEENAKSHI</t>
  </si>
  <si>
    <t>R P SINGH</t>
  </si>
  <si>
    <t>USHA DEVI</t>
  </si>
  <si>
    <t>04 Jan 1990</t>
  </si>
  <si>
    <t>7696379019</t>
  </si>
  <si>
    <t>minaxi345@gmail.com</t>
  </si>
  <si>
    <t>VILL JUNGATH POST OFFICE BHABBAR</t>
  </si>
  <si>
    <t>DHARKALAN</t>
  </si>
  <si>
    <t>MINAXI345@GMAIL.COM</t>
  </si>
  <si>
    <t>2007.SDP/A.185</t>
  </si>
  <si>
    <t>ENGLISH, PHC , CHEMISTRY, ZOOLOGY, IND. MICROBIOLOGY</t>
  </si>
  <si>
    <t>M.SC CHEMISTRY HONS</t>
  </si>
  <si>
    <t>TEACHING OF PHYSICAL SCIENCE AND TEACHING OF LIFE SCIENCE</t>
  </si>
  <si>
    <t>NORTHERN COMMAND UDHAMPUR</t>
  </si>
  <si>
    <t>SUBEDAR (RETD)</t>
  </si>
  <si>
    <t>01 Mar 2012</t>
  </si>
  <si>
    <t>MATH,PHYSICS,CHEMISTRY</t>
  </si>
  <si>
    <t>M0016-00009154</t>
  </si>
  <si>
    <t>NIDHI BAJAJ</t>
  </si>
  <si>
    <t>KEWAL KRISHAN BAJAJ</t>
  </si>
  <si>
    <t>17 Mar 1984</t>
  </si>
  <si>
    <t>9815731559</t>
  </si>
  <si>
    <t>BAJAJNIDHI83@GMAIL.COM</t>
  </si>
  <si>
    <t>DEEPAK ENTERPRISES 6, ROSHAN MARKET</t>
  </si>
  <si>
    <t>BHATTI ROAD, BATHINDA</t>
  </si>
  <si>
    <t>78201</t>
  </si>
  <si>
    <t>6029</t>
  </si>
  <si>
    <t>6116</t>
  </si>
  <si>
    <t>032084</t>
  </si>
  <si>
    <t>RESEARCH METHODOLOGY,EXP.TECH.,LASER AND OPTICS,CMP,DISSERTATION</t>
  </si>
  <si>
    <t>CDLU, SIRSA</t>
  </si>
  <si>
    <t>GNDU ASR</t>
  </si>
  <si>
    <t>PARMINDER KAUR</t>
  </si>
  <si>
    <t>M0016-00009678</t>
  </si>
  <si>
    <t>GURMEET SINGH</t>
  </si>
  <si>
    <t>BHUPINDER KAUR</t>
  </si>
  <si>
    <t>01 Mar 1988</t>
  </si>
  <si>
    <t>9463394504</t>
  </si>
  <si>
    <t>mandeep8854@gmail.com</t>
  </si>
  <si>
    <t>H NO.-465, STREET NO-9, WARD NO-8 ADARSH COLONY, SMADHI ROAD, KHANNA</t>
  </si>
  <si>
    <t>KHANNA</t>
  </si>
  <si>
    <t>141401</t>
  </si>
  <si>
    <t>MANDEEP8854@GMAIL.COM</t>
  </si>
  <si>
    <t>13605000519</t>
  </si>
  <si>
    <t>MG(FS)2009-20</t>
  </si>
  <si>
    <t>PHYSICAL, ORGANIC, INORGANIC CHEMISTRY</t>
  </si>
  <si>
    <t>TEACHING OF SCIENCE, TEACHING OF PUNJABI</t>
  </si>
  <si>
    <t>EDUCATION</t>
  </si>
  <si>
    <t>Ph.D.</t>
  </si>
  <si>
    <t>OTHER STATE</t>
  </si>
  <si>
    <t>TEACHING OF SCIENCE, TEACHING OF MATHS</t>
  </si>
  <si>
    <t>faridkot</t>
  </si>
  <si>
    <t>M0016-00010341</t>
  </si>
  <si>
    <t>GURMIT SINGH</t>
  </si>
  <si>
    <t>14 Dec 1984</t>
  </si>
  <si>
    <t>7696083943</t>
  </si>
  <si>
    <t>parm.kaur555@gmail.com</t>
  </si>
  <si>
    <t>BABA DEEP SINGH NAGAR H NO 33</t>
  </si>
  <si>
    <t>STREET NO 2 OLD CANTT ROAD</t>
  </si>
  <si>
    <t>PARM.KAUR555@GMAIL.COM</t>
  </si>
  <si>
    <t>78706</t>
  </si>
  <si>
    <t>PBI UNIV PATIALA</t>
  </si>
  <si>
    <t>6100070002</t>
  </si>
  <si>
    <t>CHEMISTRY HONS</t>
  </si>
  <si>
    <t>LOVELY PROFESSIONAL UNIV</t>
  </si>
  <si>
    <t>3157</t>
  </si>
  <si>
    <t>LIFE SCI PHY SCI</t>
  </si>
  <si>
    <t>18 Jan 1985</t>
  </si>
  <si>
    <t>M0016-00010457</t>
  </si>
  <si>
    <t>SICHA</t>
  </si>
  <si>
    <t>05 Nov 1987</t>
  </si>
  <si>
    <t>9780210921</t>
  </si>
  <si>
    <t>sichagarg1@gmail.com</t>
  </si>
  <si>
    <t>SURESH KUMAR BARU RAM CLOTH MERCHANTS GANDHI BAZAR BUDHLADA</t>
  </si>
  <si>
    <t>SICHAGARG1@GMAIL.COM</t>
  </si>
  <si>
    <t>103377</t>
  </si>
  <si>
    <t>CHEMISTRY ZOOLOGY BOTANY ENGLISH PUNJABI</t>
  </si>
  <si>
    <t>5546</t>
  </si>
  <si>
    <t>M SC CHEMISTRY</t>
  </si>
  <si>
    <t>18607</t>
  </si>
  <si>
    <t>PAWAN KUMAR</t>
  </si>
  <si>
    <t>INDIRA DEVI</t>
  </si>
  <si>
    <t>HP UNIVERSITY SHIMLA</t>
  </si>
  <si>
    <t>M0016-00010574</t>
  </si>
  <si>
    <t>JAGJEET KAUR</t>
  </si>
  <si>
    <t>GURCHARAN SINGH</t>
  </si>
  <si>
    <t>BALWINDER KAUR</t>
  </si>
  <si>
    <t>07 Aug 1989</t>
  </si>
  <si>
    <t>9041396344</t>
  </si>
  <si>
    <t>sweet_jeet@ymail.com</t>
  </si>
  <si>
    <t>HOUSE NO.118,FACTORY AREA</t>
  </si>
  <si>
    <t>SWEET_JEET@YMAIL.COM</t>
  </si>
  <si>
    <t>103776</t>
  </si>
  <si>
    <t>CHEMISTRY,BOTANY,ZOOLOGY,PUNJABI</t>
  </si>
  <si>
    <t>5581</t>
  </si>
  <si>
    <t>22194</t>
  </si>
  <si>
    <t>20 May 2010</t>
  </si>
  <si>
    <t>M0016-00010663</t>
  </si>
  <si>
    <t>NEETU KANSAL</t>
  </si>
  <si>
    <t>KEWAL KRISHAN KANSAL</t>
  </si>
  <si>
    <t>SALOCHANA KANSAL</t>
  </si>
  <si>
    <t>08 Jan 1987</t>
  </si>
  <si>
    <t>9417477938</t>
  </si>
  <si>
    <t>NAMITA05SEPT@YAHOO.IN</t>
  </si>
  <si>
    <t>M/S MAHALUXMI MEDICAL AGENCIES, NEAR BUS STAND, SUNAM</t>
  </si>
  <si>
    <t>SUS(S)2006-495</t>
  </si>
  <si>
    <t>BIOCHEMISTRY, QUALITATIVE ANALYTICAL METHODS, MEDICINAL CHEMISTRY, PHYSICAL PHARMACY ETC</t>
  </si>
  <si>
    <t>TEACHING OF SCIENCE, TEACHING OF MATHS,TEACHER IN EMERGING INDIAN SOCIETY, DEVELOPMENT OF EDUCATION SYSTEM IN INDIA ETC</t>
  </si>
  <si>
    <t>M0016-00010695</t>
  </si>
  <si>
    <t>SATNAM SINGH</t>
  </si>
  <si>
    <t>HARBANS SINGH</t>
  </si>
  <si>
    <t>02 Jan 1987</t>
  </si>
  <si>
    <t>9780805699</t>
  </si>
  <si>
    <t>SATNAM8721@YAHOO.COM</t>
  </si>
  <si>
    <t>SATNAM SINGH S/O HARBANS SINGH #16232 GURU GOBIND SINGH NAGAR STREET NO 10/5 BATHINDA</t>
  </si>
  <si>
    <t>JAS8721@YAHOO.COM</t>
  </si>
  <si>
    <t>103282</t>
  </si>
  <si>
    <t>PHYSICS, CHEMISTRY ,MATH,PUNJABI,ENGLISH</t>
  </si>
  <si>
    <t>891332</t>
  </si>
  <si>
    <t>6498</t>
  </si>
  <si>
    <t>PHYSICAL SCIENCE&amp;AMP;MATHEMATICS</t>
  </si>
  <si>
    <t>office of tehsildar bathinda</t>
  </si>
  <si>
    <t>29 Sep 2005</t>
  </si>
  <si>
    <t>M0016-00010738</t>
  </si>
  <si>
    <t>VARINDER KAUR</t>
  </si>
  <si>
    <t>NAIB SINGH</t>
  </si>
  <si>
    <t>SURJIT KAUR</t>
  </si>
  <si>
    <t>21 Jan 1986</t>
  </si>
  <si>
    <t>9781621141</t>
  </si>
  <si>
    <t>PERRY.GHUMAN@YAHOO.COM</t>
  </si>
  <si>
    <t>H.NO.6,ST.NO.1, AGAR NAGAR, GAUSHALA ROAD</t>
  </si>
  <si>
    <t>GRC(S)2003-718</t>
  </si>
  <si>
    <t>ENGLISH, PUNJABI, PHYSICS, CHEMISTRY, MATHS</t>
  </si>
  <si>
    <t>PURE PHYISCS</t>
  </si>
  <si>
    <t>SCIENCE AND MATHS</t>
  </si>
  <si>
    <t>10800407</t>
  </si>
  <si>
    <t>JASWINDER KAUR</t>
  </si>
  <si>
    <t>SATINDER KAUR</t>
  </si>
  <si>
    <t>RAJWANT KAUR</t>
  </si>
  <si>
    <t>PHYSICS,CHEMISTRY,MATHEMATICS,PUNJABI,ENGLISH</t>
  </si>
  <si>
    <t>M0016-00011337</t>
  </si>
  <si>
    <t>JASVINDER KAUR</t>
  </si>
  <si>
    <t>21 Dec 1989</t>
  </si>
  <si>
    <t>Divorcee</t>
  </si>
  <si>
    <t>7508488222</t>
  </si>
  <si>
    <t>jasvinderarora13@yahoo.com</t>
  </si>
  <si>
    <t># 750/3 KHALSA MOHALLA PATIALA</t>
  </si>
  <si>
    <t>07508488222</t>
  </si>
  <si>
    <t>JASVINDERARORA13@YAHOO.COM</t>
  </si>
  <si>
    <t>GRC(S)2007-675 / 103992</t>
  </si>
  <si>
    <t>GRC(S)2007-675 / 6830</t>
  </si>
  <si>
    <t>GRC(S)2007-675 / 18718</t>
  </si>
  <si>
    <t>PHYLOSOPHY,PSYCHOLOGY,DEVELOPMENT OF EDUCATIONAL SYSTEM IN INDIA,ESSENTIALS OF EDUCATIONAL TECH. &amp;AMP; MANAGEMENT,GUIDANCE &amp;AMP; COUNSELLING,EDUCATIONAL MEASUREMENT &amp;AMP; EVALUATION,TEACHING OF MATH, TEACHING OF SCIENCE,COMPUTER</t>
  </si>
  <si>
    <t>16 Oct 1987</t>
  </si>
  <si>
    <t>HARVINDER KAUR</t>
  </si>
  <si>
    <t>MATHEMATICS, SCIENCE</t>
  </si>
  <si>
    <t>M0016-00011948</t>
  </si>
  <si>
    <t>JASBIR SINGH</t>
  </si>
  <si>
    <t>PERMINDER KAUR</t>
  </si>
  <si>
    <t>9988410732</t>
  </si>
  <si>
    <t>singhteji85@gmail.com</t>
  </si>
  <si>
    <t>W/O TAJINDERPAL SINGH , KOTKAPURA</t>
  </si>
  <si>
    <t>SINGHTEJI85@GMAIL.COM</t>
  </si>
  <si>
    <t>47083</t>
  </si>
  <si>
    <t>LIFE SCIENCE, BIO., BIO. CHEMISTRY</t>
  </si>
  <si>
    <t>2030070047</t>
  </si>
  <si>
    <t>ALL SUBJECTS (SEM. 1,2,3,4)</t>
  </si>
  <si>
    <t>L.P.UNI. JALANDHAR</t>
  </si>
  <si>
    <t>12029</t>
  </si>
  <si>
    <t>TEACHING OF LIFE SCI. , TEACHING OF ENGLISH</t>
  </si>
  <si>
    <t>TEHSILDAR KOTKAPURA</t>
  </si>
  <si>
    <t>27 May 2013</t>
  </si>
  <si>
    <t>M0016-00012078</t>
  </si>
  <si>
    <t>LALITA BANGA</t>
  </si>
  <si>
    <t>JAGAT RAM</t>
  </si>
  <si>
    <t>NIRMAL KUMARI</t>
  </si>
  <si>
    <t>24 Dec 1988</t>
  </si>
  <si>
    <t>9914359801</t>
  </si>
  <si>
    <t>ROOP.BANGA88@GMAIL.COM</t>
  </si>
  <si>
    <t>VPO SWAMIPUR</t>
  </si>
  <si>
    <t>NANGAL</t>
  </si>
  <si>
    <t>140126</t>
  </si>
  <si>
    <t>25523</t>
  </si>
  <si>
    <t>BOTANY,ZOOLOGY,CHEMISTRY,ENGLISH,HINDI</t>
  </si>
  <si>
    <t>7337</t>
  </si>
  <si>
    <t>9056</t>
  </si>
  <si>
    <t>LIFE SCI.,PHY.SCI.</t>
  </si>
  <si>
    <t>05 Jun 2006</t>
  </si>
  <si>
    <t>M0016-00012457</t>
  </si>
  <si>
    <t>SHIVANI</t>
  </si>
  <si>
    <t>SANTOSH RANI</t>
  </si>
  <si>
    <t>04 Jan 1989</t>
  </si>
  <si>
    <t>8699360787</t>
  </si>
  <si>
    <t>rajneesh8483@gmail.com</t>
  </si>
  <si>
    <t>H NO 38 B NEAR LAL KOTHI</t>
  </si>
  <si>
    <t>RAJNEESH8483@GMAIL.COM</t>
  </si>
  <si>
    <t>103970</t>
  </si>
  <si>
    <t>7009</t>
  </si>
  <si>
    <t>PHY SCI LIFE SCI</t>
  </si>
  <si>
    <t>TEHSILDAR FARIDKOT</t>
  </si>
  <si>
    <t>17 Jul 2007</t>
  </si>
  <si>
    <t>CHARANJIT KAUR</t>
  </si>
  <si>
    <t>JASVIR SINGH</t>
  </si>
  <si>
    <t>M0016-00013041</t>
  </si>
  <si>
    <t>AMARPREET SINGH</t>
  </si>
  <si>
    <t>11 Sep 1984</t>
  </si>
  <si>
    <t>9888136299</t>
  </si>
  <si>
    <t>AMAR_11S@YAHOO.COM</t>
  </si>
  <si>
    <t>H.NO-1384,STREET NO.-5, NEW SODHI NAGAR,ZIRA ROAD, MOGA</t>
  </si>
  <si>
    <t>02-DM-375/50413</t>
  </si>
  <si>
    <t>PHYSICS, CHEMISTRY,MATHS</t>
  </si>
  <si>
    <t>2005.DA/A.1141/468264</t>
  </si>
  <si>
    <t>SHI(B)2009-23/1697</t>
  </si>
  <si>
    <t>TEACHING OF SCIENCE &amp;AMP;MATHS</t>
  </si>
  <si>
    <t>8110070009</t>
  </si>
  <si>
    <t>L.P.U. PHAGWARA(PUNJAB)</t>
  </si>
  <si>
    <t>EXECUTIVE MIGISTRATE/TEHSILDAR</t>
  </si>
  <si>
    <t>17 Dec 2012</t>
  </si>
  <si>
    <t>M0016-00013106</t>
  </si>
  <si>
    <t>MALKIAT SINGH</t>
  </si>
  <si>
    <t>08 Feb 1989</t>
  </si>
  <si>
    <t>9876599647</t>
  </si>
  <si>
    <t>m_sidhu45@yahoo.com</t>
  </si>
  <si>
    <t>H. NO. 259, ST. NO. 6, PREM BASTI, SANGRUR</t>
  </si>
  <si>
    <t>M_SIDHU45@YAHOO.COM</t>
  </si>
  <si>
    <t>104039</t>
  </si>
  <si>
    <t>MATHEMATICS, PHYSICS, CHEMISTRY</t>
  </si>
  <si>
    <t>5049</t>
  </si>
  <si>
    <t>9373</t>
  </si>
  <si>
    <t>TEHSILDAR SANGRUR</t>
  </si>
  <si>
    <t>14 Jul 2005</t>
  </si>
  <si>
    <t>DEEPINDER KAUR</t>
  </si>
  <si>
    <t>ALL</t>
  </si>
  <si>
    <t>MATH,SCIENCE</t>
  </si>
  <si>
    <t>M0016-00013627</t>
  </si>
  <si>
    <t>HARVIR KAUR</t>
  </si>
  <si>
    <t>18 Feb 1989</t>
  </si>
  <si>
    <t>9653257870</t>
  </si>
  <si>
    <t>harvirbal89@gmail.com</t>
  </si>
  <si>
    <t>H NO 500 K/A  DASHMESH NAGAR KHARAR</t>
  </si>
  <si>
    <t>HARVIRBAL89@GMAIL.COM</t>
  </si>
  <si>
    <t>17506001195</t>
  </si>
  <si>
    <t>ENGLISH, PUNJABI, CHEMISTRY, ZOOLOGY, BIOTECHNOLOGY</t>
  </si>
  <si>
    <t>3548</t>
  </si>
  <si>
    <t>9308</t>
  </si>
  <si>
    <t>PSE, LND, TLP, SMG, COE, GAC, EED, LSC, PSC, SEP, SEC, HSP, GAR, CCA</t>
  </si>
  <si>
    <t>ropar</t>
  </si>
  <si>
    <t>23 Sep 2013</t>
  </si>
  <si>
    <t>M0016-00013639</t>
  </si>
  <si>
    <t>GURVEEN KAUR</t>
  </si>
  <si>
    <t>PARAMJEET SINGH BHATIA</t>
  </si>
  <si>
    <t>INDERJEET KAUR BHATIA</t>
  </si>
  <si>
    <t>20 Dec 1987</t>
  </si>
  <si>
    <t>9878197115</t>
  </si>
  <si>
    <t>sangulati83@gmail.com</t>
  </si>
  <si>
    <t>GULATI MEDICAL HALL, NEAR CLOCK TOWER</t>
  </si>
  <si>
    <t>SANGULATI83@GMAIL.COM</t>
  </si>
  <si>
    <t>103792</t>
  </si>
  <si>
    <t>SCI, BOTANY, CHEMISTRY,ZOO</t>
  </si>
  <si>
    <t>4320</t>
  </si>
  <si>
    <t>ORGANIC CHEMISTRY</t>
  </si>
  <si>
    <t>12107</t>
  </si>
  <si>
    <t>M0016-00013795</t>
  </si>
  <si>
    <t>ANGREJ SINGH SANDHU</t>
  </si>
  <si>
    <t>MALKEET KAUR SANDHU</t>
  </si>
  <si>
    <t>28 Jun 1985</t>
  </si>
  <si>
    <t>9914266938</t>
  </si>
  <si>
    <t>jaspreet28685@gmail.com</t>
  </si>
  <si>
    <t>H. NO. BXII/227, NEW HARINDRA NAGAR</t>
  </si>
  <si>
    <t>JASPREET28685@GMAIL.COM</t>
  </si>
  <si>
    <t>BC(F)2004-1140</t>
  </si>
  <si>
    <t>B.SC. MEDICAL</t>
  </si>
  <si>
    <t>TEACHING OF LIFE SCI., PHY. SCI.</t>
  </si>
  <si>
    <t>M0016-00014016</t>
  </si>
  <si>
    <t>JAISHREE LAMBE</t>
  </si>
  <si>
    <t>BHANU DAS PUNJAJI LAMBE</t>
  </si>
  <si>
    <t>NIRMALA LAMBE</t>
  </si>
  <si>
    <t>20 Jan 1988</t>
  </si>
  <si>
    <t>9463779989</t>
  </si>
  <si>
    <t>JAI_20LAMBE@YAHOO.CO.IN</t>
  </si>
  <si>
    <t>HOUSE NO. 135 TYPE-5 NUHON COLONY P.O. GHANAULI</t>
  </si>
  <si>
    <t>140113</t>
  </si>
  <si>
    <t>17705001077</t>
  </si>
  <si>
    <t>PHYSICS , CHEMISTRY, MATH, ENGLISH, PUNJABI</t>
  </si>
  <si>
    <t>PU(P) 2008-878</t>
  </si>
  <si>
    <t>M0016-00014122</t>
  </si>
  <si>
    <t>KANICA SIDHU</t>
  </si>
  <si>
    <t>INDU BALA</t>
  </si>
  <si>
    <t>19 Jan 1992</t>
  </si>
  <si>
    <t>9888507007</t>
  </si>
  <si>
    <t>kanicasidhu@gmail.com</t>
  </si>
  <si>
    <t>H.NO.853/2, GHULAR MANDI, BOURAN GATE, NABHA</t>
  </si>
  <si>
    <t>KANICASIDHU@GMAIL.COM</t>
  </si>
  <si>
    <t>107033</t>
  </si>
  <si>
    <t>PHYSICS, CHEMISTRY, MATHS, PBI. ENGLISH</t>
  </si>
  <si>
    <t>21506</t>
  </si>
  <si>
    <t>TEACHING OF SCIENCE AND MATHMETICS</t>
  </si>
  <si>
    <t>TESILDAR NABHA</t>
  </si>
  <si>
    <t>M0016-00014482</t>
  </si>
  <si>
    <t>KIRNA DEVI</t>
  </si>
  <si>
    <t>08 Oct 1986</t>
  </si>
  <si>
    <t>8146546516</t>
  </si>
  <si>
    <t>chemanju@yahoo.in</t>
  </si>
  <si>
    <t>RAM LAL GARG, SBS COLONY, STREET NO.1, RAMPURAPHUL</t>
  </si>
  <si>
    <t>151103</t>
  </si>
  <si>
    <t>CHEMANJU@YAHOO.IN</t>
  </si>
  <si>
    <t>12204000919</t>
  </si>
  <si>
    <t>PU(P)2007-241</t>
  </si>
  <si>
    <t>24 Aug 1990</t>
  </si>
  <si>
    <t>M0016-00014742</t>
  </si>
  <si>
    <t>MINAKSHI</t>
  </si>
  <si>
    <t>NARESH KUMAR DODA</t>
  </si>
  <si>
    <t>URMILA DODA</t>
  </si>
  <si>
    <t>22 Aug 1976</t>
  </si>
  <si>
    <t>9855443039</t>
  </si>
  <si>
    <t>npraheja@yahoo.co.in</t>
  </si>
  <si>
    <t>22290,DHOBIANA ROAD,STREET NO. 1-A,BATHINDA</t>
  </si>
  <si>
    <t>NPRAHEJA@YAHOO.CO.IN</t>
  </si>
  <si>
    <t>94/37944/172941</t>
  </si>
  <si>
    <t>CHEMISTRY,BOTONY,ZOOLOGY</t>
  </si>
  <si>
    <t>MDS UNIVERSITY,AJMER</t>
  </si>
  <si>
    <t>94/37944/91556</t>
  </si>
  <si>
    <t>INORGANIC GENERAL,ORGANIC GENERAL,PHYSICAL GENERAL,PHYSICAL SPECIAL</t>
  </si>
  <si>
    <t>MMCE(GB)2007-16/1770</t>
  </si>
  <si>
    <t>TEACHING OF PHYSICAL SCIENCE,TEACHING OF LIFE SCIENCE</t>
  </si>
  <si>
    <t>M0016-00014825</t>
  </si>
  <si>
    <t>RENUKA BANSAL</t>
  </si>
  <si>
    <t>RADHEY SHAM</t>
  </si>
  <si>
    <t>23 Dec 1989</t>
  </si>
  <si>
    <t>9041269974</t>
  </si>
  <si>
    <t>NIRMALBANSAL86@GMAIL.COM</t>
  </si>
  <si>
    <t>HOUSE NO 95 WARD NO 16 MOHALLA CHHARIAN WALA SUNAM</t>
  </si>
  <si>
    <t>104034</t>
  </si>
  <si>
    <t>PUNJABI ENGLISH MATHS PHYSICS CHEMISTRY</t>
  </si>
  <si>
    <t>5057</t>
  </si>
  <si>
    <t>19159</t>
  </si>
  <si>
    <t>MATHS AND SCIENCE</t>
  </si>
  <si>
    <t>NEELAM RANI</t>
  </si>
  <si>
    <t>M0016-00015128</t>
  </si>
  <si>
    <t>KULWANT KAUR</t>
  </si>
  <si>
    <t>06 Dec 1988</t>
  </si>
  <si>
    <t>9592692977</t>
  </si>
  <si>
    <t>geet432@gmail.com</t>
  </si>
  <si>
    <t>V.P.O AJRAWAR</t>
  </si>
  <si>
    <t>140701</t>
  </si>
  <si>
    <t>GEET432@GMAIL.COM</t>
  </si>
  <si>
    <t>MC(P)2006-1283</t>
  </si>
  <si>
    <t>office of tehsildar cum executive magistrate rajpura distt.patiala</t>
  </si>
  <si>
    <t>district defence services welfare officer patiala</t>
  </si>
  <si>
    <t>subedar</t>
  </si>
  <si>
    <t>07 Oct 2013</t>
  </si>
  <si>
    <t>ZIRA</t>
  </si>
  <si>
    <t>M0016-00015190</t>
  </si>
  <si>
    <t>NAVDIP KAUR</t>
  </si>
  <si>
    <t>GURTEJ SINGH</t>
  </si>
  <si>
    <t>24 Apr 1987</t>
  </si>
  <si>
    <t>9041146919</t>
  </si>
  <si>
    <t>navdip1987@gmail.com</t>
  </si>
  <si>
    <t>HOLY HEART STREET,OPP. MILK PLANT,PATIALA ROAD</t>
  </si>
  <si>
    <t>9988061131</t>
  </si>
  <si>
    <t>NAVDIP1987@GMAIL.COM</t>
  </si>
  <si>
    <t>105371</t>
  </si>
  <si>
    <t>ZOOLOGY,BOTANY,CHEMISTRY</t>
  </si>
  <si>
    <t>7725</t>
  </si>
  <si>
    <t>8094</t>
  </si>
  <si>
    <t>district sainik welfare officer</t>
  </si>
  <si>
    <t>subedar major(hon. liet.)</t>
  </si>
  <si>
    <t>sangrur</t>
  </si>
  <si>
    <t>13 Aug 2007</t>
  </si>
  <si>
    <t>M0016-00015562</t>
  </si>
  <si>
    <t>GUNDEEP KAUR</t>
  </si>
  <si>
    <t>BHAGWANT SINGH</t>
  </si>
  <si>
    <t>JATINDER KAUR</t>
  </si>
  <si>
    <t>04 Nov 1982</t>
  </si>
  <si>
    <t>9915304514</t>
  </si>
  <si>
    <t>GUNRANDHAWA82@YAHOO.CO.IN</t>
  </si>
  <si>
    <t>H. NO. 67,GREEN AVENUE,CHAHAL ROAD, FARIDKOT</t>
  </si>
  <si>
    <t>3571</t>
  </si>
  <si>
    <t>P. U. CHANDIGARH</t>
  </si>
  <si>
    <t>2406</t>
  </si>
  <si>
    <t>4233</t>
  </si>
  <si>
    <t>director</t>
  </si>
  <si>
    <t>M0016-00015742</t>
  </si>
  <si>
    <t>MUNISHA GUPTA</t>
  </si>
  <si>
    <t>SUDESH KUMARI</t>
  </si>
  <si>
    <t>27 Jan 1990</t>
  </si>
  <si>
    <t>9803052974</t>
  </si>
  <si>
    <t>GUPTAMUNISHA9@GMAIL.COM</t>
  </si>
  <si>
    <t>D/O KRISHAN LAL,VPO RAUWAL</t>
  </si>
  <si>
    <t>142033</t>
  </si>
  <si>
    <t>9463002052</t>
  </si>
  <si>
    <t>INDIANV77@YAHOO.COM</t>
  </si>
  <si>
    <t>H.NO.416/25S,STREET NO.4/3,SHASTRI NAGAR,JAGRAON</t>
  </si>
  <si>
    <t>15006000657</t>
  </si>
  <si>
    <t>PU(P)2009-852</t>
  </si>
  <si>
    <t>12109</t>
  </si>
  <si>
    <t>MATH,PHYSICAL SCIENCE</t>
  </si>
  <si>
    <t>RAJWINDER KAUR</t>
  </si>
  <si>
    <t>TEACHING OF SCIENCE TEACHING OF ENGLISH</t>
  </si>
  <si>
    <t>M0016-00017320</t>
  </si>
  <si>
    <t>DAVINDER SINGH</t>
  </si>
  <si>
    <t>17 Apr 1990</t>
  </si>
  <si>
    <t>9592566337</t>
  </si>
  <si>
    <t>AMANDEEPKAUR.1790@GMAIL.COM</t>
  </si>
  <si>
    <t>V.P.O.CHAUKIMAN</t>
  </si>
  <si>
    <t>142023</t>
  </si>
  <si>
    <t>17007000382</t>
  </si>
  <si>
    <t>PHYSICS,CHEMISTRY,MATH,ENGLISH,PUNJABI,EVS</t>
  </si>
  <si>
    <t>jagraon</t>
  </si>
  <si>
    <t>tehsildaar</t>
  </si>
  <si>
    <t>27 Jul 2000</t>
  </si>
  <si>
    <t>M0016-00018035</t>
  </si>
  <si>
    <t>GURJEET KAUR</t>
  </si>
  <si>
    <t>14 Nov 1988</t>
  </si>
  <si>
    <t>9465268462</t>
  </si>
  <si>
    <t>chdchahal@gmail.com</t>
  </si>
  <si>
    <t>D/O BALDEV SINGH,MAKHA ROAD,VPO RALLA</t>
  </si>
  <si>
    <t>148109</t>
  </si>
  <si>
    <t>CHDCHAHAL@GMAIL.COM</t>
  </si>
  <si>
    <t>17607001036</t>
  </si>
  <si>
    <t>BOT,ZOO,CHM</t>
  </si>
  <si>
    <t>PANJAB UNIVERSITY CHANDIGARH</t>
  </si>
  <si>
    <t>2227</t>
  </si>
  <si>
    <t>13702</t>
  </si>
  <si>
    <t>TEACHER IN EMERGING INDIAN SOCIETY,DEVELOPMENT OF  LEARNER AND TEACHING LEARNING PROCESS,DEVELOPMENT OF EDUCATIONAL SYSTEM IN INDIA,ET&amp;AMP; MANAGEMENT,TEACHING OF SCIENCE,TEACHING OF ENGLISH</t>
  </si>
  <si>
    <t>BALJIT KAUR</t>
  </si>
  <si>
    <t>PHYSICS,CHEMISTRY,MATHEMATICS,ENGLISH,PUNJABI</t>
  </si>
  <si>
    <t>PHYSICAL SCIENCE, MATHEMATICS</t>
  </si>
  <si>
    <t>M0016-00019096</t>
  </si>
  <si>
    <t>SATWANT KAUR</t>
  </si>
  <si>
    <t>9417347965</t>
  </si>
  <si>
    <t>kdeepinder90@gmail.com</t>
  </si>
  <si>
    <t>H NO 16515-F STREET NO 5/3 BABA FARID NAGAR</t>
  </si>
  <si>
    <t>KDEEPINDER90@GMAIL.COM</t>
  </si>
  <si>
    <t>52020</t>
  </si>
  <si>
    <t>PUNJABI CHEMISTRY BOTANY ZOOLOGY</t>
  </si>
  <si>
    <t>203053110435</t>
  </si>
  <si>
    <t>VINYAKA MISSION UNI SALEM TAMILNADU</t>
  </si>
  <si>
    <t>16475</t>
  </si>
  <si>
    <t>tehsildar ludhiana</t>
  </si>
  <si>
    <t>28 Apr 2005</t>
  </si>
  <si>
    <t>PUNJAB TECHNICAL UNIVERSITY</t>
  </si>
  <si>
    <t>M0016-00019601</t>
  </si>
  <si>
    <t>HARPREET KAUR KALSI</t>
  </si>
  <si>
    <t>JIT SINGH KALSI</t>
  </si>
  <si>
    <t>SURINDER KAUR KALSI</t>
  </si>
  <si>
    <t>18 Feb 1986</t>
  </si>
  <si>
    <t>9988417537</t>
  </si>
  <si>
    <t>preeti86pinkie@gmail.com</t>
  </si>
  <si>
    <t>H.NO.1605, GURU NANAK COLONY</t>
  </si>
  <si>
    <t>ST.NO.4B,BLOCK-A,GILL CANAL</t>
  </si>
  <si>
    <t>141006</t>
  </si>
  <si>
    <t>PREETI86PINKIE@GMAIL.COM</t>
  </si>
  <si>
    <t>14804000500</t>
  </si>
  <si>
    <t>CHEMISTRY, BOTANY, ZOOLOGY, ENGLISH, PUNJABI</t>
  </si>
  <si>
    <t>PU(P)2007-951</t>
  </si>
  <si>
    <t>1283</t>
  </si>
  <si>
    <t>LIFE SCINECE + PHYSICAL SCIENCE</t>
  </si>
  <si>
    <t>SOUTH</t>
  </si>
  <si>
    <t>16 Nov 2010</t>
  </si>
  <si>
    <t>M0016-00019905</t>
  </si>
  <si>
    <t>8146521497</t>
  </si>
  <si>
    <t>KOONER100@GMAIL.COM</t>
  </si>
  <si>
    <t>GURU NANAK NAGAR HNO.11 WARD NO.1 AHMEDGARH</t>
  </si>
  <si>
    <t>9780762683</t>
  </si>
  <si>
    <t>700434092</t>
  </si>
  <si>
    <t>BSC BIO-TECHNICHNOLOGY</t>
  </si>
  <si>
    <t>5205</t>
  </si>
  <si>
    <t>MSC BIO-TECHNICHNOLOGY</t>
  </si>
  <si>
    <t>3818</t>
  </si>
  <si>
    <t>SCIENCE , PHYSICAL SCIENCE</t>
  </si>
  <si>
    <t>09 Jul 2010</t>
  </si>
  <si>
    <t>M0016-00020503</t>
  </si>
  <si>
    <t>KARMJIT KAUR</t>
  </si>
  <si>
    <t>INDERJIT SINGH</t>
  </si>
  <si>
    <t>23 Mar 1989</t>
  </si>
  <si>
    <t>9530522956</t>
  </si>
  <si>
    <t>karmjit23b@gmail.com</t>
  </si>
  <si>
    <t>HOUSE NO.2308,NEAR CHUNGI NO.5, JAGRAON</t>
  </si>
  <si>
    <t>KARMJIT23B@GMAIL.COM</t>
  </si>
  <si>
    <t>13006000034</t>
  </si>
  <si>
    <t>PU(P)2009-856</t>
  </si>
  <si>
    <t>TEACHER IN EMERGING INDIAN SOCIETY,DEVELOPMENT OF LEARNER AND TEACHING-LEARNING PROCESS,DEVELOPMENT  OF EDUCATIONAL SYSTEM IN INDIA,ESSENTIALS OF EDUCATIONAL TECHNOLOGY AND  MANAGEMENT,GUIDANCE AND COUNSELLING,EDUCATIONAL MEASUREMENT AND EVALUATION,TEACHING OF MATHEMATICS.TEACHING OF PHYSICAL SCIENCE</t>
  </si>
  <si>
    <t>HARJIT SINGH</t>
  </si>
  <si>
    <t>M0016-00020991</t>
  </si>
  <si>
    <t>MOHAN SINGH</t>
  </si>
  <si>
    <t>KULDEEP KAUR</t>
  </si>
  <si>
    <t>24 Sep 1991</t>
  </si>
  <si>
    <t>9781397185</t>
  </si>
  <si>
    <t>kramandeep773@gmail.com</t>
  </si>
  <si>
    <t>VPO LANGIANA NEW</t>
  </si>
  <si>
    <t>BAGHA PURANA</t>
  </si>
  <si>
    <t>142038</t>
  </si>
  <si>
    <t>KRAMANDEEP773@GMAIL.COM</t>
  </si>
  <si>
    <t>15009000927</t>
  </si>
  <si>
    <t>PHYSICS,CHEMISTRY,MATH,PUNJABI,ENGLISH,ENVIRONMENT</t>
  </si>
  <si>
    <t>PANJAB UNIVERSITY CHANDIGHAR</t>
  </si>
  <si>
    <t>2964</t>
  </si>
  <si>
    <t>CIVIL SURGEON MOGA</t>
  </si>
  <si>
    <t>22 Jul 1999</t>
  </si>
  <si>
    <t>M0016-00021436</t>
  </si>
  <si>
    <t>HARSIMRAN KAUR</t>
  </si>
  <si>
    <t>S. BHUPINDER PAL SINGH</t>
  </si>
  <si>
    <t>25 Apr 1988</t>
  </si>
  <si>
    <t>9988444240</t>
  </si>
  <si>
    <t>harsimran2588@gmail.com</t>
  </si>
  <si>
    <t>H.NO.-3821, W.NO.-15</t>
  </si>
  <si>
    <t>140406</t>
  </si>
  <si>
    <t>HARSIMRAN2588@GMAIL.COM</t>
  </si>
  <si>
    <t>14305001002</t>
  </si>
  <si>
    <t>MG(FS)2008-29  /4261</t>
  </si>
  <si>
    <t>MG(FS)2008-29  / 10757</t>
  </si>
  <si>
    <t>19 Jul 2013</t>
  </si>
  <si>
    <t>160036</t>
  </si>
  <si>
    <t>MATH SCI</t>
  </si>
  <si>
    <t>M0016-00022929</t>
  </si>
  <si>
    <t>13 Mar 1987</t>
  </si>
  <si>
    <t>7696666655</t>
  </si>
  <si>
    <t>jagi_5@yahoo.co.in</t>
  </si>
  <si>
    <t># 3104-A, JAWALA SINGH NAGAR, MUNDIAN KALAN</t>
  </si>
  <si>
    <t>141015</t>
  </si>
  <si>
    <t>JAGI_5@YAHOO.CO.IN</t>
  </si>
  <si>
    <t>HOUSE NO.-2404-A, SECTOR-39-C</t>
  </si>
  <si>
    <t>17604001136</t>
  </si>
  <si>
    <t>16195</t>
  </si>
  <si>
    <t>TEACHING OF PHYSICAL SCIENCE AND TEACHING OF MATHEMATICS</t>
  </si>
  <si>
    <t>ludhiana(east)</t>
  </si>
  <si>
    <t>tehsildar luhiana(east)</t>
  </si>
  <si>
    <t>18 Dec 2012</t>
  </si>
  <si>
    <t>M0016-00023367</t>
  </si>
  <si>
    <t>ADITI KHURANA</t>
  </si>
  <si>
    <t>SUSHIL KHURANA</t>
  </si>
  <si>
    <t>04 Sep 1988</t>
  </si>
  <si>
    <t>9988000945</t>
  </si>
  <si>
    <t>rohit_945@hotmail.com</t>
  </si>
  <si>
    <t>HOUSE NO 1017/16, NEAR AJIT HOSPITAL KHANNA</t>
  </si>
  <si>
    <t>ROHIT_945@HOTMAIL.COM</t>
  </si>
  <si>
    <t>13605000486</t>
  </si>
  <si>
    <t>PHYSICS, CHEMISTRY,MATH</t>
  </si>
  <si>
    <t>9062502</t>
  </si>
  <si>
    <t>17186</t>
  </si>
  <si>
    <t>TEACHING OF PHYSICAL SCIENCE,TEACHING OF MATH</t>
  </si>
  <si>
    <t>M0016-00023713</t>
  </si>
  <si>
    <t>KIRTI BANGA</t>
  </si>
  <si>
    <t>KRISHAN KUMAR BANGA</t>
  </si>
  <si>
    <t>01 Aug 1990</t>
  </si>
  <si>
    <t>8427801675</t>
  </si>
  <si>
    <t>sk.cyber@yahoo.com</t>
  </si>
  <si>
    <t>ST NO 1 HNO 7319 BASTI KISHAN PURA BTI ROAD MUKTSAR</t>
  </si>
  <si>
    <t>SK.CYBER@YAHOO.COM</t>
  </si>
  <si>
    <t>16108000682</t>
  </si>
  <si>
    <t>PHY, CHE, MATHS</t>
  </si>
  <si>
    <t>1289</t>
  </si>
  <si>
    <t>2426</t>
  </si>
  <si>
    <t>02 May 2013</t>
  </si>
  <si>
    <t>M0016-00024411</t>
  </si>
  <si>
    <t>ROHIT THAKKAR</t>
  </si>
  <si>
    <t>JAGDISH CHANDER</t>
  </si>
  <si>
    <t>13 Oct 1980</t>
  </si>
  <si>
    <t>8146530004</t>
  </si>
  <si>
    <t>rohit_thakkar@hotmail.com</t>
  </si>
  <si>
    <t>S/O SH. JAGDISH CHANDER, INDER NAGRI, MAIN ROAD, JALALABAD(WEST)</t>
  </si>
  <si>
    <t>JALALABAD (WEST)</t>
  </si>
  <si>
    <t>ROHIT_THAKKAR@HOTMAIL.COM</t>
  </si>
  <si>
    <t>98-DAB-92/48190</t>
  </si>
  <si>
    <t>NON-MEDICAL(PHY, CHEM, MATHS., ENG., PBI. )</t>
  </si>
  <si>
    <t>612-PU(P)01/7118</t>
  </si>
  <si>
    <t>APPLIED PHYSICS (AS PER SYLLABUS)</t>
  </si>
  <si>
    <t>98-DAB-92/10482</t>
  </si>
  <si>
    <t>AS PER SYLLABUS</t>
  </si>
  <si>
    <t>PU(P)2001-612/1952</t>
  </si>
  <si>
    <t>effect of processes initiated after creation of primary vacancies on l and m shell x-ray emission</t>
  </si>
  <si>
    <t>M0016-00024866</t>
  </si>
  <si>
    <t>KANU PRIYA</t>
  </si>
  <si>
    <t>RAVINDER NATH</t>
  </si>
  <si>
    <t>SAROJ BALA</t>
  </si>
  <si>
    <t>10 Mar 1987</t>
  </si>
  <si>
    <t>9464620002</t>
  </si>
  <si>
    <t>subhashcomputers1981@gmail.com</t>
  </si>
  <si>
    <t>MANOHAR CLOTH HOUSE, MALL GODOWN ROAD, RAMPURA PHUL</t>
  </si>
  <si>
    <t>SUBHASHCOMPUTERS1981@GMAIL.COM</t>
  </si>
  <si>
    <t>104409</t>
  </si>
  <si>
    <t>PHY., CHEM., MATH</t>
  </si>
  <si>
    <t>22507</t>
  </si>
  <si>
    <t>PANJAB UNI CHANDIGARH</t>
  </si>
  <si>
    <t>2272</t>
  </si>
  <si>
    <t>dr. gobind ch rampura phul</t>
  </si>
  <si>
    <t>M0016-00025927</t>
  </si>
  <si>
    <t>MOHINDER SINGH PADDA</t>
  </si>
  <si>
    <t>27 Jan 1987</t>
  </si>
  <si>
    <t>9463711977</t>
  </si>
  <si>
    <t>rupinder.rupu@yahoo.in</t>
  </si>
  <si>
    <t>VPO DEHRIWAL VIA TANDA</t>
  </si>
  <si>
    <t>RUPINDER.RUPU@YAHOO.IN</t>
  </si>
  <si>
    <t>C/O PUNEET KUMAR DAYAL COLONY OPP. PETROL PUMP BAJWARA</t>
  </si>
  <si>
    <t>10905000231</t>
  </si>
  <si>
    <t>PHYSICS, CHEMISTRY, MATH, PBI, ENG,</t>
  </si>
  <si>
    <t>22582</t>
  </si>
  <si>
    <t>PU  CHANDIGARH</t>
  </si>
  <si>
    <t>7610</t>
  </si>
  <si>
    <t>M0016-00025981</t>
  </si>
  <si>
    <t>ISHU RANI</t>
  </si>
  <si>
    <t>RAJENDER KUMAR</t>
  </si>
  <si>
    <t>29 Dec 1990</t>
  </si>
  <si>
    <t>9416624358</t>
  </si>
  <si>
    <t>ishu.sethi1990@gmail.com</t>
  </si>
  <si>
    <t>D/O RAJINDER KUMAR NEAR PUBLIC HEALTH OFFICE W N 9</t>
  </si>
  <si>
    <t>MANDI DABWALI DISTT SIRSA</t>
  </si>
  <si>
    <t>125104</t>
  </si>
  <si>
    <t>9468334959</t>
  </si>
  <si>
    <t>ISHU.SETHI1990@GMAIL.COM</t>
  </si>
  <si>
    <t>07-GMD-383/0180501</t>
  </si>
  <si>
    <t>07-GMD-383/17021</t>
  </si>
  <si>
    <t>12112410001</t>
  </si>
  <si>
    <t>TEACHING OF PHYSICAL SCIENCE,MATHS</t>
  </si>
  <si>
    <t>CDLU SIRSA</t>
  </si>
  <si>
    <t>M0016-00026833</t>
  </si>
  <si>
    <t>PARVEEN KAUR</t>
  </si>
  <si>
    <t>17 Jun 1985</t>
  </si>
  <si>
    <t>9888344621</t>
  </si>
  <si>
    <t>parveenkaur478@gmail.com</t>
  </si>
  <si>
    <t>H NO. 447 , NEAR DURGA MANDIR VPO SIDHWAN BET</t>
  </si>
  <si>
    <t>PARVEENKAUR478@GMAIL.COM</t>
  </si>
  <si>
    <t>13005000085</t>
  </si>
  <si>
    <t>CHM, ZOO, BCH, ENG,PBC</t>
  </si>
  <si>
    <t>880214</t>
  </si>
  <si>
    <t>ORG CHM, INORG CHM, PHY CHM, BIO CHM, SPECTRO, MEDICINAL CHM</t>
  </si>
  <si>
    <t>9441</t>
  </si>
  <si>
    <t>TEACH OF SCI, TEACH OF ENG,PSE, LND, TLP, SMG, COE, GAC, DOE, SEP, SEC, HSP, PHO, CCA</t>
  </si>
  <si>
    <t>06 Apr 2004</t>
  </si>
  <si>
    <t>151503</t>
  </si>
  <si>
    <t>M0016-00027915</t>
  </si>
  <si>
    <t>MUSTAJAB NIAZI</t>
  </si>
  <si>
    <t>NASEER UD DIN</t>
  </si>
  <si>
    <t>SUMMYYA</t>
  </si>
  <si>
    <t>10 Feb 1987</t>
  </si>
  <si>
    <t>9464397567</t>
  </si>
  <si>
    <t>mustjabniazi@yahoo.co.in</t>
  </si>
  <si>
    <t>HOUSE NO. 241/15 CHOHATTA STREET MALER MALERKOTLA</t>
  </si>
  <si>
    <t>MUSTJABNIAZI@YAHOO.CO.IN</t>
  </si>
  <si>
    <t>104633</t>
  </si>
  <si>
    <t>468033</t>
  </si>
  <si>
    <t>19990</t>
  </si>
  <si>
    <t>executive magistrate malerkotla</t>
  </si>
  <si>
    <t>15 Jul 2010</t>
  </si>
  <si>
    <t>M0016-00028668</t>
  </si>
  <si>
    <t>KUSUM KUMARI</t>
  </si>
  <si>
    <t>SH. GIAN CHAND</t>
  </si>
  <si>
    <t>SMT. HARJIT KAUR</t>
  </si>
  <si>
    <t>09 May 1989</t>
  </si>
  <si>
    <t>9464058072</t>
  </si>
  <si>
    <t>kusumheera@gmail.com</t>
  </si>
  <si>
    <t>V&amp;AMP;P.O BAJA CHACK</t>
  </si>
  <si>
    <t>KUSUMHEERA@GMAIL.COM</t>
  </si>
  <si>
    <t>08111017</t>
  </si>
  <si>
    <t>ENG.,MATHS, PHYSICS, CHEMISTRY,BIO</t>
  </si>
  <si>
    <t>8931</t>
  </si>
  <si>
    <t>22335</t>
  </si>
  <si>
    <t>MAGESTRATE TEHSILDAR</t>
  </si>
  <si>
    <t>08 Aug 2013</t>
  </si>
  <si>
    <t>M0016-00029771</t>
  </si>
  <si>
    <t>BHUPINDER SINGH HUNDAL</t>
  </si>
  <si>
    <t>17 Aug 1986</t>
  </si>
  <si>
    <t>9417375177</t>
  </si>
  <si>
    <t>hundal1953@gmail.com</t>
  </si>
  <si>
    <t>H-67,W-10,HUNDAL COLONY,MALLANWALA KHAS</t>
  </si>
  <si>
    <t>152021</t>
  </si>
  <si>
    <t>9417392877</t>
  </si>
  <si>
    <t>HUNDAL1953@GMAIL.COM</t>
  </si>
  <si>
    <t>11604000446</t>
  </si>
  <si>
    <t>PB. UNIVERSITY,CHD</t>
  </si>
  <si>
    <t>468067</t>
  </si>
  <si>
    <t>3083</t>
  </si>
  <si>
    <t>1055108352</t>
  </si>
  <si>
    <t>SINGHANIA UNIVERSITY,RAJASTHAN</t>
  </si>
  <si>
    <t>M0016-00032046</t>
  </si>
  <si>
    <t>15 May 1989</t>
  </si>
  <si>
    <t>9478798503</t>
  </si>
  <si>
    <t>MANPREETKAUR0333@GMAIL.COM</t>
  </si>
  <si>
    <t>H. NO.  - 447/1,  SECTOR - 41/A,</t>
  </si>
  <si>
    <t>SDM(S) 42</t>
  </si>
  <si>
    <t>18207000944</t>
  </si>
  <si>
    <t>BOTANY, CHEMISTRY, MICROBIOLOGY</t>
  </si>
  <si>
    <t>01052413</t>
  </si>
  <si>
    <t>4128</t>
  </si>
  <si>
    <t>ALL SUBJECTS(PHYSICAL SCIENCE &amp;AMP; LIFE SCIENCE)</t>
  </si>
  <si>
    <t>SDM(S)</t>
  </si>
  <si>
    <t>30 Jun 2005</t>
  </si>
  <si>
    <t>M0016-00035538</t>
  </si>
  <si>
    <t>CHARAN JEET KAUR</t>
  </si>
  <si>
    <t>HARPAL SINGH</t>
  </si>
  <si>
    <t>SARAB JIT KAUR</t>
  </si>
  <si>
    <t>11 Oct 1976</t>
  </si>
  <si>
    <t>9779226057</t>
  </si>
  <si>
    <t>chjk.bhambri@gmail.com</t>
  </si>
  <si>
    <t>ST. NO. 1, GULMOHAR NAGAR, AMLOH ROAD</t>
  </si>
  <si>
    <t>01628-504570</t>
  </si>
  <si>
    <t>CHJK.BHAMBRI@GMAIL.COM</t>
  </si>
  <si>
    <t>4090016</t>
  </si>
  <si>
    <t>LUCKNOW UNIVERSITY</t>
  </si>
  <si>
    <t>203051090496</t>
  </si>
  <si>
    <t>06-EZ-12511</t>
  </si>
  <si>
    <t>PSE, LND, TLP, SMG, COE, GAC, EED, SCI, ENG, SEP, SEC, HSP, CBM, CCA</t>
  </si>
  <si>
    <t>khanna</t>
  </si>
  <si>
    <t>30 Oct 2006</t>
  </si>
  <si>
    <t>M0016-00036787</t>
  </si>
  <si>
    <t>CHARU</t>
  </si>
  <si>
    <t>VINOD KUMAR BANSAL</t>
  </si>
  <si>
    <t>KUSUM LATA</t>
  </si>
  <si>
    <t>19 May 1987</t>
  </si>
  <si>
    <t>9417412966</t>
  </si>
  <si>
    <t>cherrybansal90@gmail.com</t>
  </si>
  <si>
    <t>DES RAJ SOHANG PARKASH MAIN BAZAR MALOUT</t>
  </si>
  <si>
    <t>CHERRYBANSAL90@GMAIL.COM</t>
  </si>
  <si>
    <t>15305000137</t>
  </si>
  <si>
    <t>ENG, PBI, CHEM, BOT, ZOO</t>
  </si>
  <si>
    <t>4400</t>
  </si>
  <si>
    <t>2679</t>
  </si>
  <si>
    <t>M0016-00037578</t>
  </si>
  <si>
    <t>AMRINDER KAUR SODHI</t>
  </si>
  <si>
    <t>SWARAN SINGH SODHI</t>
  </si>
  <si>
    <t>BALJINDER KAUR SODHI</t>
  </si>
  <si>
    <t>10 Aug 1988</t>
  </si>
  <si>
    <t>9463742064</t>
  </si>
  <si>
    <t>AMRINDER.K.SODHI10@GMAIL.COM</t>
  </si>
  <si>
    <t>KOTHI NO. 2415, SECTOR 37-C</t>
  </si>
  <si>
    <t>615</t>
  </si>
  <si>
    <t>BIOTECHNOLOGY(HONS.); (PHYSICS, CHEMISTRY, MICROBIOLOGY, BIOCHEMISTRY, ADVANCED LIFE SCIENCES, CELL BIOLOGY, IMMUNOLOGY, MOLECULAR BIOLOGY &amp;AMP; GENETICS, BIOANALYTICAL TECH., R-DNA TECH., PTC, ATC, BIOPROCESS ENGG.)</t>
  </si>
  <si>
    <t>4775</t>
  </si>
  <si>
    <t>HUMAN BIOLOGY (HUMAN ANATOMY, HUMAN PHYSIOLOGY, PALAEOANTHROPOLOGY, HUAMN GROWTH, HUMAN GENETICS, HUAMN POPULATION &amp;AMP; QUANTITAIVE GENETICS, RESEARCH METHODOLOGY &amp;AMP; INSTRUMENTATION, HUMAN ECOLOGY, IMMUNOGENETICS, HUMAN GENOMICS, HUMAN MOLECULAR GENETICS, HUMAN CYTOGENETICS, BIOINFORMATICS)</t>
  </si>
  <si>
    <t>9542</t>
  </si>
  <si>
    <t>M0016-00038199</t>
  </si>
  <si>
    <t>SUMAN MANHAS</t>
  </si>
  <si>
    <t>RAGHBIR SINGH</t>
  </si>
  <si>
    <t>SURINDER RANI</t>
  </si>
  <si>
    <t>27 Feb 1988</t>
  </si>
  <si>
    <t>9814411907</t>
  </si>
  <si>
    <t>sumanvivek88@gmail.com</t>
  </si>
  <si>
    <t>VILL- FEROZPUR, PO- BEHBAL MANJ</t>
  </si>
  <si>
    <t>144211</t>
  </si>
  <si>
    <t>SUMANVIVEK88@GMAIL.COM</t>
  </si>
  <si>
    <t>10905000240</t>
  </si>
  <si>
    <t>record jak rif</t>
  </si>
  <si>
    <t>ex-sub</t>
  </si>
  <si>
    <t>jabalpur</t>
  </si>
  <si>
    <t>22 Jan 2011</t>
  </si>
  <si>
    <t>KAMLESH JINDAL</t>
  </si>
  <si>
    <t>M0016-00040457</t>
  </si>
  <si>
    <t>13 Sep 1988</t>
  </si>
  <si>
    <t>8437584304</t>
  </si>
  <si>
    <t>MANPREETKAURSHEIRGILL@GMAIL.COM</t>
  </si>
  <si>
    <t>VPO- CHHINA BIDHI CHAND</t>
  </si>
  <si>
    <t>143305</t>
  </si>
  <si>
    <t>326635</t>
  </si>
  <si>
    <t>BOTANY, CHEMISTRY, ZOOLOGY, PUNJABI, ENGLISH</t>
  </si>
  <si>
    <t>890704</t>
  </si>
  <si>
    <t>58022</t>
  </si>
  <si>
    <t>PHYSICAL SCIENCES, LIFE SCIENCE</t>
  </si>
  <si>
    <t>M0016-00041044</t>
  </si>
  <si>
    <t>PRAKASH SINGH</t>
  </si>
  <si>
    <t>14 Aug 1991</t>
  </si>
  <si>
    <t>7696457963</t>
  </si>
  <si>
    <t>SUKHISANGAR@GMAIL.COM</t>
  </si>
  <si>
    <t>VILLAGE DHOLA</t>
  </si>
  <si>
    <t># 142 JAI JAWAN COLONY NEAR PATIALA CANTT.</t>
  </si>
  <si>
    <t>107815</t>
  </si>
  <si>
    <t>BSC BIOTECHNOLOGY</t>
  </si>
  <si>
    <t>22177</t>
  </si>
  <si>
    <t>TEACHING IN LIFE SIENCE AND PHYSICAL SCIENCE</t>
  </si>
  <si>
    <t>06 Jul 2012</t>
  </si>
  <si>
    <t>M0016-00048351</t>
  </si>
  <si>
    <t>PREET RATTAN KAUR</t>
  </si>
  <si>
    <t>VARINDERPAL KAUR</t>
  </si>
  <si>
    <t>9501380566</t>
  </si>
  <si>
    <t>PReetrattan89@rediffmail.com</t>
  </si>
  <si>
    <t>H.NO. C-248/ W-3, BAJWA PATTI, MOH. JAGLAN</t>
  </si>
  <si>
    <t>01679-235948</t>
  </si>
  <si>
    <t>PREETRATTAN89@REDIFFMAIL.COM</t>
  </si>
  <si>
    <t>103164</t>
  </si>
  <si>
    <t>3986</t>
  </si>
  <si>
    <t>5117</t>
  </si>
  <si>
    <t>LIFE SCIENCE AND ENGLISH</t>
  </si>
  <si>
    <t>M0016-00048644</t>
  </si>
  <si>
    <t>SHUBHNEET KAUR</t>
  </si>
  <si>
    <t>KULBIR KAUR</t>
  </si>
  <si>
    <t>19 Mar 1982</t>
  </si>
  <si>
    <t>9855114001</t>
  </si>
  <si>
    <t>GREWAL.SHUBHNEET@GMAIL.COM</t>
  </si>
  <si>
    <t>VPO-HERIKE, VIA-SHERPUR</t>
  </si>
  <si>
    <t>148025</t>
  </si>
  <si>
    <t>W.NO-8A, H.NO-62, GTB NAGAR, BARNALA ROAD</t>
  </si>
  <si>
    <t>9814806121</t>
  </si>
  <si>
    <t>99-WL-804</t>
  </si>
  <si>
    <t>2030070124</t>
  </si>
  <si>
    <t>1720</t>
  </si>
  <si>
    <t>SCIENCE, ENGLISH, PHILOSOPHY, PSYCHOLOGY, TEACHING LEARNING PROCESS, SCHOOL MANAGEMENT, COMPUTER EDUCATION</t>
  </si>
  <si>
    <t>SLIET/PHD/110/09</t>
  </si>
  <si>
    <t>FOOD ENGINEERING AND TECHNOLOGY</t>
  </si>
  <si>
    <t>SANT LONGOWAL INSTITUTE OF ENGINEERING AND TECHNOLOGY, LONGOWAL</t>
  </si>
  <si>
    <t>M0016-00050737</t>
  </si>
  <si>
    <t>PREETI JINDAL</t>
  </si>
  <si>
    <t>CHIMAN LAL JINDAL</t>
  </si>
  <si>
    <t>01 Dec 1985</t>
  </si>
  <si>
    <t>9041333463</t>
  </si>
  <si>
    <t>mitthupreet@yahoomail.com</t>
  </si>
  <si>
    <t>VPO BOHA, JINDAL AUTO PARTS, BOHA</t>
  </si>
  <si>
    <t>MITTHUPREET@YAHOOMAIL.COM</t>
  </si>
  <si>
    <t>03-WC-1160 / 93165</t>
  </si>
  <si>
    <t>PU(P)2006-151 / 7214</t>
  </si>
  <si>
    <t>PU(P)2006-151 / 17004</t>
  </si>
  <si>
    <t>SR.NO</t>
  </si>
  <si>
    <t>weightage graduation 30%</t>
  </si>
  <si>
    <t>weightage B.ED 30%</t>
  </si>
  <si>
    <t>weightage T.E.T 20%</t>
  </si>
  <si>
    <t>weightage postgraduation 10%</t>
  </si>
  <si>
    <t>weightage mphill 5%</t>
  </si>
  <si>
    <t>weightage phd  5 marks</t>
  </si>
  <si>
    <t>total weightage</t>
  </si>
  <si>
    <t>Total Weightage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</si>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</sst>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2" fillId="0" borderId="10" xfId="0" applyNumberFormat="1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N34"/>
  <sheetViews>
    <sheetView zoomScalePageLayoutView="0" workbookViewId="0" topLeftCell="EY1">
      <selection activeCell="FD9" sqref="FD9"/>
    </sheetView>
  </sheetViews>
  <sheetFormatPr defaultColWidth="9.140625" defaultRowHeight="15"/>
  <cols>
    <col min="1" max="1" width="6.57421875" style="2" bestFit="1" customWidth="1"/>
    <col min="2" max="2" width="19.7109375" style="0" bestFit="1" customWidth="1"/>
    <col min="3" max="3" width="27.421875" style="0" bestFit="1" customWidth="1"/>
    <col min="4" max="4" width="41.421875" style="0" bestFit="1" customWidth="1"/>
    <col min="5" max="5" width="25.851562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6" width="13.140625" style="0" bestFit="1" customWidth="1"/>
    <col min="17" max="17" width="15.57421875" style="0" bestFit="1" customWidth="1"/>
    <col min="18" max="18" width="37.421875" style="0" bestFit="1" customWidth="1"/>
    <col min="19" max="19" width="117.28125" style="0" bestFit="1" customWidth="1"/>
    <col min="20" max="20" width="43.140625" style="0" bestFit="1" customWidth="1"/>
    <col min="21" max="21" width="17.57421875" style="0" bestFit="1" customWidth="1"/>
    <col min="22" max="22" width="10.57421875" style="0" bestFit="1" customWidth="1"/>
    <col min="23" max="23" width="36.57421875" style="0" bestFit="1" customWidth="1"/>
    <col min="24" max="24" width="40.28125" style="0" bestFit="1" customWidth="1"/>
    <col min="25" max="25" width="117.28125" style="0" bestFit="1" customWidth="1"/>
    <col min="26" max="26" width="45.28125" style="0" bestFit="1" customWidth="1"/>
    <col min="27" max="27" width="17.57421875" style="0" bestFit="1" customWidth="1"/>
    <col min="28" max="28" width="10.57421875" style="0" bestFit="1" customWidth="1"/>
    <col min="29" max="29" width="36.57421875" style="0" bestFit="1" customWidth="1"/>
    <col min="30" max="30" width="40.28125" style="0" bestFit="1" customWidth="1"/>
    <col min="31" max="31" width="23.8515625" style="0" bestFit="1" customWidth="1"/>
    <col min="32" max="32" width="27.7109375" style="0" bestFit="1" customWidth="1"/>
    <col min="33" max="33" width="37.28125" style="0" bestFit="1" customWidth="1"/>
    <col min="34" max="34" width="23.00390625" style="0" bestFit="1" customWidth="1"/>
    <col min="35" max="35" width="255.7109375" style="0" bestFit="1" customWidth="1"/>
    <col min="36" max="36" width="51.710937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36.8515625" style="0" bestFit="1" customWidth="1"/>
    <col min="61" max="61" width="27.421875" style="0" bestFit="1" customWidth="1"/>
    <col min="62" max="62" width="255.7109375" style="0" bestFit="1" customWidth="1"/>
    <col min="63" max="63" width="74.0039062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36.28125" style="0" bestFit="1" customWidth="1"/>
    <col min="70" max="70" width="17.28125" style="0" bestFit="1" customWidth="1"/>
    <col min="71" max="71" width="255.7109375" style="0" bestFit="1" customWidth="1"/>
    <col min="72" max="72" width="44.1406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3.28125" style="0" bestFit="1" customWidth="1"/>
    <col min="95" max="95" width="37.140625" style="0" bestFit="1" customWidth="1"/>
    <col min="96" max="96" width="27.7109375" style="0" bestFit="1" customWidth="1"/>
    <col min="97" max="97" width="32.421875" style="0" bestFit="1" customWidth="1"/>
    <col min="98" max="98" width="29.140625" style="0" bestFit="1" customWidth="1"/>
    <col min="99" max="99" width="37.281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22.57421875" style="0" bestFit="1" customWidth="1"/>
    <col min="106" max="106" width="18.7109375" style="0" bestFit="1" customWidth="1"/>
    <col min="107" max="107" width="202.8515625" style="0" bestFit="1" customWidth="1"/>
    <col min="108" max="108" width="50.5742187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8.8515625" style="0" bestFit="1" customWidth="1"/>
    <col min="123" max="123" width="17.57421875" style="0" bestFit="1" customWidth="1"/>
    <col min="124" max="124" width="86.7109375" style="0" bestFit="1" customWidth="1"/>
    <col min="125" max="125" width="71.5742187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19.00390625" style="0" bestFit="1" customWidth="1"/>
    <col min="134" max="134" width="24.421875" style="0" bestFit="1" customWidth="1"/>
    <col min="135" max="135" width="59.28125" style="0" bestFit="1" customWidth="1"/>
    <col min="136" max="136" width="12.421875" style="0" bestFit="1" customWidth="1"/>
    <col min="137" max="137" width="14.00390625" style="0" bestFit="1" customWidth="1"/>
    <col min="138" max="138" width="56.00390625" style="0" bestFit="1" customWidth="1"/>
    <col min="139" max="139" width="23.57421875" style="0" bestFit="1" customWidth="1"/>
    <col min="140" max="140" width="14.8515625" style="0" bestFit="1" customWidth="1"/>
    <col min="141" max="141" width="12.421875" style="0" bestFit="1" customWidth="1"/>
    <col min="142" max="142" width="20.421875" style="0" bestFit="1" customWidth="1"/>
    <col min="143" max="143" width="18.7109375" style="0" bestFit="1" customWidth="1"/>
    <col min="144" max="144" width="30.00390625" style="0" bestFit="1" customWidth="1"/>
    <col min="145" max="145" width="53.0039062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16.28125" style="0" bestFit="1" customWidth="1"/>
    <col min="150" max="150" width="64.28125" style="0" bestFit="1" customWidth="1"/>
    <col min="151" max="151" width="12.421875" style="0" bestFit="1" customWidth="1"/>
    <col min="152" max="152" width="13.28125" style="0" bestFit="1" customWidth="1"/>
    <col min="153" max="153" width="9.8515625" style="0" bestFit="1" customWidth="1"/>
    <col min="154" max="154" width="17.8515625" style="0" bestFit="1" customWidth="1"/>
    <col min="155" max="155" width="8.28125" style="0" bestFit="1" customWidth="1"/>
    <col min="156" max="156" width="16.140625" style="0" bestFit="1" customWidth="1"/>
    <col min="157" max="157" width="12.421875" style="0" bestFit="1" customWidth="1"/>
    <col min="158" max="158" width="13.140625" style="0" bestFit="1" customWidth="1"/>
    <col min="159" max="159" width="48.421875" style="0" bestFit="1" customWidth="1"/>
    <col min="160" max="160" width="31.281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64" max="164" width="10.57421875" style="0" bestFit="1" customWidth="1"/>
    <col min="167" max="167" width="9.8515625" style="0" bestFit="1" customWidth="1"/>
    <col min="170" max="170" width="7.57421875" style="0" bestFit="1" customWidth="1"/>
  </cols>
  <sheetData>
    <row r="1" spans="1:170" s="1" customFormat="1" ht="60">
      <c r="A1" s="1" t="s">
        <v>1314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1315</v>
      </c>
      <c r="FI1" s="3" t="s">
        <v>1316</v>
      </c>
      <c r="FJ1" s="3" t="s">
        <v>1317</v>
      </c>
      <c r="FK1" s="3" t="s">
        <v>1318</v>
      </c>
      <c r="FL1" s="3" t="s">
        <v>1319</v>
      </c>
      <c r="FM1" s="3" t="s">
        <v>1320</v>
      </c>
      <c r="FN1" s="4" t="s">
        <v>1323</v>
      </c>
    </row>
    <row r="2" spans="1:170" s="2" customFormat="1" ht="15">
      <c r="A2" s="2">
        <v>1</v>
      </c>
      <c r="B2" s="2" t="s">
        <v>886</v>
      </c>
      <c r="C2" s="2" t="s">
        <v>887</v>
      </c>
      <c r="D2" s="2" t="s">
        <v>490</v>
      </c>
      <c r="E2" s="2" t="s">
        <v>888</v>
      </c>
      <c r="F2" s="2" t="s">
        <v>889</v>
      </c>
      <c r="G2" s="2" t="s">
        <v>154</v>
      </c>
      <c r="H2" s="2" t="s">
        <v>144</v>
      </c>
      <c r="I2" s="2" t="s">
        <v>145</v>
      </c>
      <c r="J2" s="2" t="s">
        <v>145</v>
      </c>
      <c r="K2" s="2" t="s">
        <v>146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890</v>
      </c>
      <c r="R2" s="2" t="s">
        <v>891</v>
      </c>
      <c r="S2" s="2" t="s">
        <v>892</v>
      </c>
      <c r="T2" s="2" t="s">
        <v>429</v>
      </c>
      <c r="U2" s="2" t="s">
        <v>219</v>
      </c>
      <c r="V2" s="2" t="s">
        <v>893</v>
      </c>
      <c r="W2" s="2" t="s">
        <v>894</v>
      </c>
      <c r="X2" s="2" t="s">
        <v>895</v>
      </c>
      <c r="Y2" s="2" t="s">
        <v>896</v>
      </c>
      <c r="Z2" s="2" t="s">
        <v>429</v>
      </c>
      <c r="AA2" s="2" t="s">
        <v>219</v>
      </c>
      <c r="AB2" s="2" t="s">
        <v>430</v>
      </c>
      <c r="AC2" s="2" t="s">
        <v>894</v>
      </c>
      <c r="AD2" s="2" t="s">
        <v>895</v>
      </c>
      <c r="AE2" s="2" t="s">
        <v>150</v>
      </c>
      <c r="AF2" s="2" t="s">
        <v>145</v>
      </c>
      <c r="AG2" s="2" t="s">
        <v>897</v>
      </c>
      <c r="AH2" s="2">
        <v>2009</v>
      </c>
      <c r="AI2" s="2" t="s">
        <v>520</v>
      </c>
      <c r="AJ2" s="2" t="s">
        <v>178</v>
      </c>
      <c r="AK2" s="2">
        <v>1659</v>
      </c>
      <c r="AL2" s="2">
        <v>2000</v>
      </c>
      <c r="AM2" s="2">
        <v>82.95</v>
      </c>
      <c r="BF2" s="2" t="s">
        <v>162</v>
      </c>
      <c r="BG2" s="2" t="s">
        <v>145</v>
      </c>
      <c r="BH2" s="2" t="s">
        <v>898</v>
      </c>
      <c r="BI2" s="2">
        <v>2011</v>
      </c>
      <c r="BJ2" s="2" t="s">
        <v>174</v>
      </c>
      <c r="BK2" s="2" t="s">
        <v>300</v>
      </c>
      <c r="BL2" s="2">
        <v>1518</v>
      </c>
      <c r="BM2" s="2">
        <v>2000</v>
      </c>
      <c r="BN2" s="2">
        <v>75.9</v>
      </c>
      <c r="BO2" s="2" t="s">
        <v>152</v>
      </c>
      <c r="BP2" s="2" t="s">
        <v>145</v>
      </c>
      <c r="BQ2" s="2" t="s">
        <v>899</v>
      </c>
      <c r="BR2" s="2">
        <v>2012</v>
      </c>
      <c r="BS2" s="2" t="s">
        <v>900</v>
      </c>
      <c r="BT2" s="2" t="s">
        <v>300</v>
      </c>
      <c r="BU2" s="2">
        <v>969</v>
      </c>
      <c r="BV2" s="2">
        <v>1200</v>
      </c>
      <c r="BW2" s="2">
        <v>80.75</v>
      </c>
      <c r="DV2" s="2" t="s">
        <v>153</v>
      </c>
      <c r="DW2" s="2" t="s">
        <v>145</v>
      </c>
      <c r="DX2" s="2">
        <v>2013</v>
      </c>
      <c r="DY2" s="2">
        <v>101</v>
      </c>
      <c r="DZ2" s="2">
        <v>150</v>
      </c>
      <c r="EA2" s="2">
        <v>67.33</v>
      </c>
      <c r="FH2" s="5">
        <f aca="true" t="shared" si="0" ref="FH2:FH34">_xlfn.IFERROR(ROUND((AK2/AL2*30),4),0)</f>
        <v>24.885</v>
      </c>
      <c r="FI2" s="5">
        <f aca="true" t="shared" si="1" ref="FI2:FI34">_xlfn.IFERROR(ROUND((BU2/BV2*30),4),0)</f>
        <v>24.225</v>
      </c>
      <c r="FJ2" s="5">
        <f aca="true" t="shared" si="2" ref="FJ2:FJ34">_xlfn.IFERROR(ROUND((DY2/DZ2*20),4),0)</f>
        <v>13.4667</v>
      </c>
      <c r="FK2" s="5">
        <f aca="true" t="shared" si="3" ref="FK2:FK34">_xlfn.IFERROR(ROUND((BL2/BM2*10),4),0)</f>
        <v>7.59</v>
      </c>
      <c r="FL2" s="5">
        <f aca="true" t="shared" si="4" ref="FL2:FL34">_xlfn.IFERROR(ROUND((DE2/DF2*5),4),0)</f>
        <v>0</v>
      </c>
      <c r="FM2" s="5">
        <f aca="true" t="shared" si="5" ref="FM2:FM25">DQ2</f>
        <v>0</v>
      </c>
      <c r="FN2" s="5">
        <f aca="true" t="shared" si="6" ref="FN2:FN34">(FH2+FI2+FJ2+FK2+FL2+FM2)</f>
        <v>70.1667</v>
      </c>
    </row>
    <row r="3" spans="1:170" s="2" customFormat="1" ht="15">
      <c r="A3" s="2">
        <v>2</v>
      </c>
      <c r="B3" s="2" t="s">
        <v>1222</v>
      </c>
      <c r="C3" s="2" t="s">
        <v>1223</v>
      </c>
      <c r="D3" s="2" t="s">
        <v>1224</v>
      </c>
      <c r="E3" s="2" t="s">
        <v>1225</v>
      </c>
      <c r="F3" s="2" t="s">
        <v>1226</v>
      </c>
      <c r="G3" s="2" t="s">
        <v>154</v>
      </c>
      <c r="H3" s="2" t="s">
        <v>144</v>
      </c>
      <c r="I3" s="2" t="s">
        <v>145</v>
      </c>
      <c r="J3" s="2" t="s">
        <v>145</v>
      </c>
      <c r="K3" s="2" t="s">
        <v>146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1227</v>
      </c>
      <c r="R3" s="2" t="s">
        <v>1228</v>
      </c>
      <c r="S3" s="2" t="s">
        <v>1229</v>
      </c>
      <c r="T3" s="2" t="s">
        <v>161</v>
      </c>
      <c r="U3" s="2" t="s">
        <v>161</v>
      </c>
      <c r="V3" s="2" t="s">
        <v>1017</v>
      </c>
      <c r="W3" s="2" t="s">
        <v>1227</v>
      </c>
      <c r="X3" s="2" t="s">
        <v>1228</v>
      </c>
      <c r="Y3" s="2" t="s">
        <v>1229</v>
      </c>
      <c r="Z3" s="2" t="s">
        <v>161</v>
      </c>
      <c r="AA3" s="2" t="s">
        <v>161</v>
      </c>
      <c r="AB3" s="2" t="s">
        <v>1017</v>
      </c>
      <c r="AC3" s="2" t="s">
        <v>1227</v>
      </c>
      <c r="AD3" s="2" t="s">
        <v>1228</v>
      </c>
      <c r="AE3" s="2" t="s">
        <v>150</v>
      </c>
      <c r="AF3" s="2" t="s">
        <v>145</v>
      </c>
      <c r="AG3" s="2" t="s">
        <v>1230</v>
      </c>
      <c r="AH3" s="2">
        <v>2009</v>
      </c>
      <c r="AI3" s="2" t="s">
        <v>1231</v>
      </c>
      <c r="AJ3" s="2" t="s">
        <v>158</v>
      </c>
      <c r="AK3" s="2">
        <v>2343</v>
      </c>
      <c r="AL3" s="2">
        <v>3000</v>
      </c>
      <c r="AM3" s="2">
        <v>78.1</v>
      </c>
      <c r="BF3" s="2" t="s">
        <v>162</v>
      </c>
      <c r="BG3" s="2" t="s">
        <v>145</v>
      </c>
      <c r="BH3" s="2" t="s">
        <v>1232</v>
      </c>
      <c r="BI3" s="2">
        <v>2011</v>
      </c>
      <c r="BJ3" s="2" t="s">
        <v>1233</v>
      </c>
      <c r="BK3" s="2" t="s">
        <v>157</v>
      </c>
      <c r="BL3" s="2">
        <v>1683</v>
      </c>
      <c r="BM3" s="2">
        <v>2000</v>
      </c>
      <c r="BN3" s="2">
        <v>84.15</v>
      </c>
      <c r="BO3" s="2" t="s">
        <v>152</v>
      </c>
      <c r="BP3" s="2" t="s">
        <v>145</v>
      </c>
      <c r="BQ3" s="2" t="s">
        <v>1234</v>
      </c>
      <c r="BR3" s="2">
        <v>2012</v>
      </c>
      <c r="BS3" s="2" t="s">
        <v>237</v>
      </c>
      <c r="BT3" s="2" t="s">
        <v>158</v>
      </c>
      <c r="BU3" s="2">
        <v>900</v>
      </c>
      <c r="BV3" s="2">
        <v>1100</v>
      </c>
      <c r="BW3" s="2">
        <v>81.82</v>
      </c>
      <c r="DV3" s="2" t="s">
        <v>153</v>
      </c>
      <c r="DW3" s="2" t="s">
        <v>145</v>
      </c>
      <c r="DX3" s="2">
        <v>2013</v>
      </c>
      <c r="DY3" s="2">
        <v>101</v>
      </c>
      <c r="DZ3" s="2">
        <v>150</v>
      </c>
      <c r="EA3" s="2">
        <v>67.33</v>
      </c>
      <c r="FH3" s="5">
        <f t="shared" si="0"/>
        <v>23.43</v>
      </c>
      <c r="FI3" s="5">
        <f t="shared" si="1"/>
        <v>24.5455</v>
      </c>
      <c r="FJ3" s="5">
        <f t="shared" si="2"/>
        <v>13.4667</v>
      </c>
      <c r="FK3" s="5">
        <f t="shared" si="3"/>
        <v>8.415</v>
      </c>
      <c r="FL3" s="5">
        <f t="shared" si="4"/>
        <v>0</v>
      </c>
      <c r="FM3" s="5">
        <f t="shared" si="5"/>
        <v>0</v>
      </c>
      <c r="FN3" s="5">
        <f t="shared" si="6"/>
        <v>69.8572</v>
      </c>
    </row>
    <row r="4" spans="1:170" s="2" customFormat="1" ht="15">
      <c r="A4" s="2">
        <v>3</v>
      </c>
      <c r="B4" s="2" t="s">
        <v>1303</v>
      </c>
      <c r="C4" s="2" t="s">
        <v>1304</v>
      </c>
      <c r="D4" s="2" t="s">
        <v>1305</v>
      </c>
      <c r="E4" s="2" t="s">
        <v>1250</v>
      </c>
      <c r="F4" s="2" t="s">
        <v>1306</v>
      </c>
      <c r="G4" s="2" t="s">
        <v>154</v>
      </c>
      <c r="H4" s="2" t="s">
        <v>144</v>
      </c>
      <c r="I4" s="2" t="s">
        <v>145</v>
      </c>
      <c r="J4" s="2" t="s">
        <v>145</v>
      </c>
      <c r="K4" s="2" t="s">
        <v>146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1307</v>
      </c>
      <c r="R4" s="2" t="s">
        <v>1308</v>
      </c>
      <c r="S4" s="2" t="s">
        <v>1309</v>
      </c>
      <c r="T4" s="2" t="s">
        <v>210</v>
      </c>
      <c r="U4" s="2" t="s">
        <v>149</v>
      </c>
      <c r="V4" s="2" t="s">
        <v>1134</v>
      </c>
      <c r="W4" s="2" t="s">
        <v>1307</v>
      </c>
      <c r="X4" s="2" t="s">
        <v>1310</v>
      </c>
      <c r="Y4" s="2" t="s">
        <v>1309</v>
      </c>
      <c r="Z4" s="2" t="s">
        <v>210</v>
      </c>
      <c r="AA4" s="2" t="s">
        <v>149</v>
      </c>
      <c r="AB4" s="2" t="s">
        <v>1134</v>
      </c>
      <c r="AC4" s="2" t="s">
        <v>1307</v>
      </c>
      <c r="AD4" s="2" t="s">
        <v>1310</v>
      </c>
      <c r="AE4" s="2" t="s">
        <v>150</v>
      </c>
      <c r="AF4" s="2" t="s">
        <v>145</v>
      </c>
      <c r="AG4" s="2" t="s">
        <v>1311</v>
      </c>
      <c r="AH4" s="2">
        <v>2006</v>
      </c>
      <c r="AI4" s="2" t="s">
        <v>172</v>
      </c>
      <c r="AJ4" s="2" t="s">
        <v>195</v>
      </c>
      <c r="AK4" s="2">
        <v>1616</v>
      </c>
      <c r="AL4" s="2">
        <v>2000</v>
      </c>
      <c r="AM4" s="2">
        <v>80.8</v>
      </c>
      <c r="BF4" s="2" t="s">
        <v>162</v>
      </c>
      <c r="BG4" s="2" t="s">
        <v>145</v>
      </c>
      <c r="BH4" s="2" t="s">
        <v>1312</v>
      </c>
      <c r="BI4" s="2">
        <v>2008</v>
      </c>
      <c r="BJ4" s="2" t="s">
        <v>174</v>
      </c>
      <c r="BK4" s="2" t="s">
        <v>173</v>
      </c>
      <c r="BL4" s="2">
        <v>1533</v>
      </c>
      <c r="BM4" s="2">
        <v>2000</v>
      </c>
      <c r="BN4" s="2">
        <v>76.65</v>
      </c>
      <c r="BO4" s="2" t="s">
        <v>152</v>
      </c>
      <c r="BP4" s="2" t="s">
        <v>145</v>
      </c>
      <c r="BQ4" s="2" t="s">
        <v>1313</v>
      </c>
      <c r="BR4" s="2">
        <v>2009</v>
      </c>
      <c r="BS4" s="2" t="s">
        <v>931</v>
      </c>
      <c r="BT4" s="2" t="s">
        <v>173</v>
      </c>
      <c r="BU4" s="2">
        <v>936</v>
      </c>
      <c r="BV4" s="2">
        <v>1200</v>
      </c>
      <c r="BW4" s="2">
        <v>78</v>
      </c>
      <c r="DV4" s="2" t="s">
        <v>153</v>
      </c>
      <c r="DW4" s="2" t="s">
        <v>145</v>
      </c>
      <c r="DX4" s="2">
        <v>2013</v>
      </c>
      <c r="DY4" s="2">
        <v>109</v>
      </c>
      <c r="DZ4" s="2">
        <v>150</v>
      </c>
      <c r="EA4" s="2">
        <v>72.67</v>
      </c>
      <c r="FH4" s="5">
        <f t="shared" si="0"/>
        <v>24.24</v>
      </c>
      <c r="FI4" s="5">
        <f t="shared" si="1"/>
        <v>23.4</v>
      </c>
      <c r="FJ4" s="5">
        <f t="shared" si="2"/>
        <v>14.5333</v>
      </c>
      <c r="FK4" s="5">
        <f t="shared" si="3"/>
        <v>7.665</v>
      </c>
      <c r="FL4" s="5">
        <f t="shared" si="4"/>
        <v>0</v>
      </c>
      <c r="FM4" s="5">
        <f t="shared" si="5"/>
        <v>0</v>
      </c>
      <c r="FN4" s="5">
        <f t="shared" si="6"/>
        <v>69.8383</v>
      </c>
    </row>
    <row r="5" spans="1:170" s="2" customFormat="1" ht="15">
      <c r="A5" s="2">
        <v>4</v>
      </c>
      <c r="B5" s="2" t="s">
        <v>1209</v>
      </c>
      <c r="C5" s="2" t="s">
        <v>1210</v>
      </c>
      <c r="D5" s="2" t="s">
        <v>1211</v>
      </c>
      <c r="E5" s="2" t="s">
        <v>1212</v>
      </c>
      <c r="F5" s="2" t="s">
        <v>1213</v>
      </c>
      <c r="G5" s="2" t="s">
        <v>154</v>
      </c>
      <c r="H5" s="2" t="s">
        <v>144</v>
      </c>
      <c r="I5" s="2" t="s">
        <v>145</v>
      </c>
      <c r="J5" s="2" t="s">
        <v>145</v>
      </c>
      <c r="K5" s="2" t="s">
        <v>146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1214</v>
      </c>
      <c r="R5" s="2" t="s">
        <v>1215</v>
      </c>
      <c r="S5" s="2" t="s">
        <v>1216</v>
      </c>
      <c r="T5" s="2" t="s">
        <v>381</v>
      </c>
      <c r="U5" s="2" t="s">
        <v>254</v>
      </c>
      <c r="V5" s="2" t="s">
        <v>382</v>
      </c>
      <c r="W5" s="2" t="s">
        <v>1214</v>
      </c>
      <c r="X5" s="2" t="s">
        <v>1217</v>
      </c>
      <c r="Y5" s="2" t="s">
        <v>1216</v>
      </c>
      <c r="Z5" s="2" t="s">
        <v>381</v>
      </c>
      <c r="AA5" s="2" t="s">
        <v>254</v>
      </c>
      <c r="AB5" s="2" t="s">
        <v>382</v>
      </c>
      <c r="AC5" s="2" t="s">
        <v>1214</v>
      </c>
      <c r="AD5" s="2" t="s">
        <v>1217</v>
      </c>
      <c r="AE5" s="2" t="s">
        <v>150</v>
      </c>
      <c r="AF5" s="2" t="s">
        <v>145</v>
      </c>
      <c r="AG5" s="2" t="s">
        <v>1218</v>
      </c>
      <c r="AH5" s="2">
        <v>2008</v>
      </c>
      <c r="AI5" s="2" t="s">
        <v>1219</v>
      </c>
      <c r="AJ5" s="2" t="s">
        <v>181</v>
      </c>
      <c r="AK5" s="2">
        <v>1610</v>
      </c>
      <c r="AL5" s="2">
        <v>2000</v>
      </c>
      <c r="AM5" s="2">
        <v>80.5</v>
      </c>
      <c r="BF5" s="2" t="s">
        <v>162</v>
      </c>
      <c r="BG5" s="2" t="s">
        <v>145</v>
      </c>
      <c r="BH5" s="2" t="s">
        <v>1220</v>
      </c>
      <c r="BI5" s="2">
        <v>2010</v>
      </c>
      <c r="BJ5" s="2" t="s">
        <v>221</v>
      </c>
      <c r="BK5" s="2" t="s">
        <v>151</v>
      </c>
      <c r="BL5" s="2">
        <v>1464</v>
      </c>
      <c r="BM5" s="2">
        <v>2000</v>
      </c>
      <c r="BN5" s="2">
        <v>73.2</v>
      </c>
      <c r="BO5" s="2" t="s">
        <v>152</v>
      </c>
      <c r="BP5" s="2" t="s">
        <v>145</v>
      </c>
      <c r="BQ5" s="2" t="s">
        <v>1221</v>
      </c>
      <c r="BR5" s="2">
        <v>2011</v>
      </c>
      <c r="BS5" s="2" t="s">
        <v>286</v>
      </c>
      <c r="BT5" s="2" t="s">
        <v>181</v>
      </c>
      <c r="BU5" s="2">
        <v>895</v>
      </c>
      <c r="BV5" s="2">
        <v>1100</v>
      </c>
      <c r="BW5" s="2">
        <v>81.36</v>
      </c>
      <c r="DV5" s="2" t="s">
        <v>153</v>
      </c>
      <c r="DW5" s="2" t="s">
        <v>145</v>
      </c>
      <c r="DX5" s="2">
        <v>2013</v>
      </c>
      <c r="DY5" s="2">
        <v>103</v>
      </c>
      <c r="DZ5" s="2">
        <v>150</v>
      </c>
      <c r="EA5" s="2">
        <v>68.67</v>
      </c>
      <c r="FH5" s="5">
        <f t="shared" si="0"/>
        <v>24.15</v>
      </c>
      <c r="FI5" s="5">
        <f t="shared" si="1"/>
        <v>24.4091</v>
      </c>
      <c r="FJ5" s="5">
        <f t="shared" si="2"/>
        <v>13.7333</v>
      </c>
      <c r="FK5" s="5">
        <f t="shared" si="3"/>
        <v>7.32</v>
      </c>
      <c r="FL5" s="5">
        <f t="shared" si="4"/>
        <v>0</v>
      </c>
      <c r="FM5" s="5">
        <f t="shared" si="5"/>
        <v>0</v>
      </c>
      <c r="FN5" s="5">
        <f t="shared" si="6"/>
        <v>69.61240000000001</v>
      </c>
    </row>
    <row r="6" spans="1:170" s="2" customFormat="1" ht="15">
      <c r="A6" s="2">
        <v>5</v>
      </c>
      <c r="B6" s="2" t="s">
        <v>1046</v>
      </c>
      <c r="C6" s="2" t="s">
        <v>1047</v>
      </c>
      <c r="D6" s="2" t="s">
        <v>1048</v>
      </c>
      <c r="E6" s="2" t="s">
        <v>305</v>
      </c>
      <c r="F6" s="2" t="s">
        <v>1049</v>
      </c>
      <c r="G6" s="2" t="s">
        <v>154</v>
      </c>
      <c r="H6" s="2" t="s">
        <v>144</v>
      </c>
      <c r="I6" s="2" t="s">
        <v>145</v>
      </c>
      <c r="J6" s="2" t="s">
        <v>145</v>
      </c>
      <c r="K6" s="2" t="s">
        <v>146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1050</v>
      </c>
      <c r="R6" s="2" t="s">
        <v>1051</v>
      </c>
      <c r="S6" s="2" t="s">
        <v>1052</v>
      </c>
      <c r="T6" s="2" t="s">
        <v>390</v>
      </c>
      <c r="U6" s="2" t="s">
        <v>254</v>
      </c>
      <c r="V6" s="2" t="s">
        <v>284</v>
      </c>
      <c r="W6" s="2" t="s">
        <v>1050</v>
      </c>
      <c r="X6" s="2" t="s">
        <v>1053</v>
      </c>
      <c r="Y6" s="2" t="s">
        <v>1052</v>
      </c>
      <c r="Z6" s="2" t="s">
        <v>390</v>
      </c>
      <c r="AA6" s="2" t="s">
        <v>254</v>
      </c>
      <c r="AB6" s="2" t="s">
        <v>284</v>
      </c>
      <c r="AC6" s="2" t="s">
        <v>1050</v>
      </c>
      <c r="AD6" s="2" t="s">
        <v>1053</v>
      </c>
      <c r="AE6" s="2" t="s">
        <v>150</v>
      </c>
      <c r="AF6" s="2" t="s">
        <v>145</v>
      </c>
      <c r="AG6" s="2" t="s">
        <v>1054</v>
      </c>
      <c r="AH6" s="2">
        <v>2011</v>
      </c>
      <c r="AI6" s="2" t="s">
        <v>1055</v>
      </c>
      <c r="AJ6" s="2" t="s">
        <v>282</v>
      </c>
      <c r="AK6" s="2">
        <v>1718</v>
      </c>
      <c r="AL6" s="2">
        <v>2000</v>
      </c>
      <c r="AM6" s="2">
        <v>85.9</v>
      </c>
      <c r="BF6" s="2" t="s">
        <v>162</v>
      </c>
      <c r="BG6" s="2" t="s">
        <v>145</v>
      </c>
      <c r="BH6" s="2" t="s">
        <v>1056</v>
      </c>
      <c r="BI6" s="2">
        <v>2013</v>
      </c>
      <c r="BJ6" s="2" t="s">
        <v>551</v>
      </c>
      <c r="BK6" s="2" t="s">
        <v>282</v>
      </c>
      <c r="BL6" s="2">
        <v>452</v>
      </c>
      <c r="BM6" s="2">
        <v>650</v>
      </c>
      <c r="BN6" s="2">
        <v>69.54</v>
      </c>
      <c r="BO6" s="2" t="s">
        <v>152</v>
      </c>
      <c r="BP6" s="2" t="s">
        <v>145</v>
      </c>
      <c r="BQ6" s="2" t="s">
        <v>1057</v>
      </c>
      <c r="BR6" s="2">
        <v>2012</v>
      </c>
      <c r="BS6" s="2" t="s">
        <v>1018</v>
      </c>
      <c r="BT6" s="2" t="s">
        <v>282</v>
      </c>
      <c r="BU6" s="2">
        <v>881</v>
      </c>
      <c r="BV6" s="2">
        <v>1100</v>
      </c>
      <c r="BW6" s="2">
        <v>80.09</v>
      </c>
      <c r="DV6" s="2" t="s">
        <v>153</v>
      </c>
      <c r="DW6" s="2" t="s">
        <v>145</v>
      </c>
      <c r="DX6" s="2">
        <v>2013</v>
      </c>
      <c r="DY6" s="2">
        <v>96</v>
      </c>
      <c r="DZ6" s="2">
        <v>150</v>
      </c>
      <c r="EA6" s="2">
        <v>64</v>
      </c>
      <c r="FH6" s="5">
        <f t="shared" si="0"/>
        <v>25.77</v>
      </c>
      <c r="FI6" s="5">
        <f t="shared" si="1"/>
        <v>24.0273</v>
      </c>
      <c r="FJ6" s="5">
        <f t="shared" si="2"/>
        <v>12.8</v>
      </c>
      <c r="FK6" s="5">
        <f t="shared" si="3"/>
        <v>6.9538</v>
      </c>
      <c r="FL6" s="5">
        <f t="shared" si="4"/>
        <v>0</v>
      </c>
      <c r="FM6" s="5">
        <f t="shared" si="5"/>
        <v>0</v>
      </c>
      <c r="FN6" s="5">
        <f t="shared" si="6"/>
        <v>69.5511</v>
      </c>
    </row>
    <row r="7" spans="1:170" s="2" customFormat="1" ht="15">
      <c r="A7" s="2">
        <v>6</v>
      </c>
      <c r="B7" s="2" t="s">
        <v>752</v>
      </c>
      <c r="C7" s="2" t="s">
        <v>753</v>
      </c>
      <c r="D7" s="2" t="s">
        <v>754</v>
      </c>
      <c r="E7" s="2" t="s">
        <v>755</v>
      </c>
      <c r="F7" s="2" t="s">
        <v>756</v>
      </c>
      <c r="G7" s="2" t="s">
        <v>154</v>
      </c>
      <c r="H7" s="2" t="s">
        <v>155</v>
      </c>
      <c r="I7" s="2" t="s">
        <v>145</v>
      </c>
      <c r="J7" s="2" t="s">
        <v>145</v>
      </c>
      <c r="K7" s="2" t="s">
        <v>146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757</v>
      </c>
      <c r="R7" s="2" t="s">
        <v>758</v>
      </c>
      <c r="S7" s="2" t="s">
        <v>759</v>
      </c>
      <c r="T7" s="2" t="s">
        <v>170</v>
      </c>
      <c r="U7" s="2" t="s">
        <v>170</v>
      </c>
      <c r="V7" s="2" t="s">
        <v>208</v>
      </c>
      <c r="W7" s="2" t="s">
        <v>757</v>
      </c>
      <c r="X7" s="2" t="s">
        <v>760</v>
      </c>
      <c r="Y7" s="2" t="s">
        <v>759</v>
      </c>
      <c r="Z7" s="2" t="s">
        <v>170</v>
      </c>
      <c r="AA7" s="2" t="s">
        <v>170</v>
      </c>
      <c r="AB7" s="2" t="s">
        <v>208</v>
      </c>
      <c r="AC7" s="2" t="s">
        <v>757</v>
      </c>
      <c r="AD7" s="2" t="s">
        <v>760</v>
      </c>
      <c r="AE7" s="2" t="s">
        <v>150</v>
      </c>
      <c r="AF7" s="2" t="s">
        <v>145</v>
      </c>
      <c r="AG7" s="2" t="s">
        <v>761</v>
      </c>
      <c r="AH7" s="2">
        <v>2009</v>
      </c>
      <c r="AI7" s="2" t="s">
        <v>762</v>
      </c>
      <c r="AJ7" s="2" t="s">
        <v>209</v>
      </c>
      <c r="AK7" s="2">
        <v>1956</v>
      </c>
      <c r="AL7" s="2">
        <v>2400</v>
      </c>
      <c r="AM7" s="2">
        <v>81.5</v>
      </c>
      <c r="BF7" s="2" t="s">
        <v>162</v>
      </c>
      <c r="BG7" s="2" t="s">
        <v>145</v>
      </c>
      <c r="BH7" s="2" t="s">
        <v>763</v>
      </c>
      <c r="BI7" s="2">
        <v>2011</v>
      </c>
      <c r="BJ7" s="2" t="s">
        <v>764</v>
      </c>
      <c r="BK7" s="2" t="s">
        <v>209</v>
      </c>
      <c r="BL7" s="2">
        <v>1564</v>
      </c>
      <c r="BM7" s="2">
        <v>2000</v>
      </c>
      <c r="BN7" s="2">
        <v>78.2</v>
      </c>
      <c r="BO7" s="2" t="s">
        <v>152</v>
      </c>
      <c r="BP7" s="2" t="s">
        <v>145</v>
      </c>
      <c r="BQ7" s="2" t="s">
        <v>765</v>
      </c>
      <c r="BR7" s="2">
        <v>2012</v>
      </c>
      <c r="BS7" s="2" t="s">
        <v>283</v>
      </c>
      <c r="BT7" s="2" t="s">
        <v>209</v>
      </c>
      <c r="BU7" s="2">
        <v>945</v>
      </c>
      <c r="BV7" s="2">
        <v>1200</v>
      </c>
      <c r="BW7" s="2">
        <v>78.75</v>
      </c>
      <c r="DV7" s="2" t="s">
        <v>153</v>
      </c>
      <c r="DW7" s="2" t="s">
        <v>145</v>
      </c>
      <c r="DX7" s="2">
        <v>2013</v>
      </c>
      <c r="DY7" s="2">
        <v>100</v>
      </c>
      <c r="DZ7" s="2">
        <v>150</v>
      </c>
      <c r="EA7" s="2">
        <v>66.67</v>
      </c>
      <c r="FH7" s="5">
        <f t="shared" si="0"/>
        <v>24.45</v>
      </c>
      <c r="FI7" s="5">
        <f t="shared" si="1"/>
        <v>23.625</v>
      </c>
      <c r="FJ7" s="5">
        <f t="shared" si="2"/>
        <v>13.3333</v>
      </c>
      <c r="FK7" s="5">
        <f t="shared" si="3"/>
        <v>7.82</v>
      </c>
      <c r="FL7" s="5">
        <f t="shared" si="4"/>
        <v>0</v>
      </c>
      <c r="FM7" s="5">
        <f t="shared" si="5"/>
        <v>0</v>
      </c>
      <c r="FN7" s="5">
        <f t="shared" si="6"/>
        <v>69.2283</v>
      </c>
    </row>
    <row r="8" spans="1:170" s="2" customFormat="1" ht="15">
      <c r="A8" s="2">
        <v>7</v>
      </c>
      <c r="B8" s="2" t="s">
        <v>572</v>
      </c>
      <c r="C8" s="2" t="s">
        <v>573</v>
      </c>
      <c r="D8" s="2" t="s">
        <v>233</v>
      </c>
      <c r="E8" s="2" t="s">
        <v>142</v>
      </c>
      <c r="F8" s="2" t="s">
        <v>574</v>
      </c>
      <c r="G8" s="2" t="s">
        <v>154</v>
      </c>
      <c r="H8" s="2" t="s">
        <v>144</v>
      </c>
      <c r="I8" s="2" t="s">
        <v>145</v>
      </c>
      <c r="J8" s="2" t="s">
        <v>145</v>
      </c>
      <c r="K8" s="2" t="s">
        <v>146</v>
      </c>
      <c r="L8" s="2" t="s">
        <v>147</v>
      </c>
      <c r="M8" s="2" t="s">
        <v>147</v>
      </c>
      <c r="N8" s="2" t="s">
        <v>147</v>
      </c>
      <c r="O8" s="2" t="s">
        <v>148</v>
      </c>
      <c r="P8" s="2" t="s">
        <v>148</v>
      </c>
      <c r="Q8" s="2" t="s">
        <v>575</v>
      </c>
      <c r="R8" s="2" t="s">
        <v>576</v>
      </c>
      <c r="S8" s="2" t="s">
        <v>577</v>
      </c>
      <c r="T8" s="2" t="s">
        <v>210</v>
      </c>
      <c r="U8" s="2" t="s">
        <v>149</v>
      </c>
      <c r="V8" s="2" t="s">
        <v>211</v>
      </c>
      <c r="W8" s="2" t="s">
        <v>575</v>
      </c>
      <c r="X8" s="2" t="s">
        <v>578</v>
      </c>
      <c r="Y8" s="2" t="s">
        <v>577</v>
      </c>
      <c r="Z8" s="2" t="s">
        <v>210</v>
      </c>
      <c r="AA8" s="2" t="s">
        <v>149</v>
      </c>
      <c r="AB8" s="2" t="s">
        <v>211</v>
      </c>
      <c r="AC8" s="2" t="s">
        <v>575</v>
      </c>
      <c r="AD8" s="2" t="s">
        <v>578</v>
      </c>
      <c r="AE8" s="2" t="s">
        <v>150</v>
      </c>
      <c r="AF8" s="2" t="s">
        <v>145</v>
      </c>
      <c r="AG8" s="2" t="s">
        <v>579</v>
      </c>
      <c r="AH8" s="2">
        <v>2010</v>
      </c>
      <c r="AI8" s="2" t="s">
        <v>580</v>
      </c>
      <c r="AJ8" s="2" t="s">
        <v>209</v>
      </c>
      <c r="AK8" s="2">
        <v>2039</v>
      </c>
      <c r="AL8" s="2">
        <v>2600</v>
      </c>
      <c r="AM8" s="2">
        <v>78.42</v>
      </c>
      <c r="BF8" s="2" t="s">
        <v>162</v>
      </c>
      <c r="BG8" s="2" t="s">
        <v>145</v>
      </c>
      <c r="BH8" s="2" t="s">
        <v>581</v>
      </c>
      <c r="BI8" s="2">
        <v>2012</v>
      </c>
      <c r="BJ8" s="2" t="s">
        <v>582</v>
      </c>
      <c r="BK8" s="2" t="s">
        <v>209</v>
      </c>
      <c r="BL8" s="2">
        <v>1614</v>
      </c>
      <c r="BM8" s="2">
        <v>2000</v>
      </c>
      <c r="BN8" s="2">
        <v>80.7</v>
      </c>
      <c r="BO8" s="2" t="s">
        <v>152</v>
      </c>
      <c r="BP8" s="2" t="s">
        <v>145</v>
      </c>
      <c r="BQ8" s="2" t="s">
        <v>583</v>
      </c>
      <c r="BR8" s="2">
        <v>2013</v>
      </c>
      <c r="BS8" s="2" t="s">
        <v>164</v>
      </c>
      <c r="BT8" s="2" t="s">
        <v>209</v>
      </c>
      <c r="BU8" s="2">
        <v>950</v>
      </c>
      <c r="BV8" s="2">
        <v>1200</v>
      </c>
      <c r="BW8" s="2">
        <v>79.17</v>
      </c>
      <c r="DV8" s="2" t="s">
        <v>153</v>
      </c>
      <c r="DW8" s="2" t="s">
        <v>145</v>
      </c>
      <c r="DX8" s="2">
        <v>2013</v>
      </c>
      <c r="DY8" s="2">
        <v>103</v>
      </c>
      <c r="DZ8" s="2">
        <v>150</v>
      </c>
      <c r="EA8" s="2">
        <v>68.67</v>
      </c>
      <c r="FH8" s="5">
        <f t="shared" si="0"/>
        <v>23.5269</v>
      </c>
      <c r="FI8" s="5">
        <f t="shared" si="1"/>
        <v>23.75</v>
      </c>
      <c r="FJ8" s="5">
        <f t="shared" si="2"/>
        <v>13.7333</v>
      </c>
      <c r="FK8" s="5">
        <f t="shared" si="3"/>
        <v>8.07</v>
      </c>
      <c r="FL8" s="5">
        <f t="shared" si="4"/>
        <v>0</v>
      </c>
      <c r="FM8" s="5">
        <f t="shared" si="5"/>
        <v>0</v>
      </c>
      <c r="FN8" s="5">
        <f t="shared" si="6"/>
        <v>69.08019999999999</v>
      </c>
    </row>
    <row r="9" spans="1:170" s="2" customFormat="1" ht="15">
      <c r="A9" s="2">
        <v>8</v>
      </c>
      <c r="B9" s="2" t="s">
        <v>521</v>
      </c>
      <c r="C9" s="2" t="s">
        <v>522</v>
      </c>
      <c r="D9" s="2" t="s">
        <v>523</v>
      </c>
      <c r="E9" s="2" t="s">
        <v>464</v>
      </c>
      <c r="F9" s="2" t="s">
        <v>524</v>
      </c>
      <c r="G9" s="2" t="s">
        <v>154</v>
      </c>
      <c r="H9" s="2" t="s">
        <v>144</v>
      </c>
      <c r="I9" s="2" t="s">
        <v>145</v>
      </c>
      <c r="J9" s="2" t="s">
        <v>145</v>
      </c>
      <c r="K9" s="2" t="s">
        <v>146</v>
      </c>
      <c r="L9" s="2" t="s">
        <v>147</v>
      </c>
      <c r="M9" s="2" t="s">
        <v>147</v>
      </c>
      <c r="N9" s="2" t="s">
        <v>147</v>
      </c>
      <c r="O9" s="2" t="s">
        <v>148</v>
      </c>
      <c r="P9" s="2" t="s">
        <v>148</v>
      </c>
      <c r="Q9" s="2" t="s">
        <v>525</v>
      </c>
      <c r="R9" s="2" t="s">
        <v>526</v>
      </c>
      <c r="S9" s="2" t="s">
        <v>527</v>
      </c>
      <c r="T9" s="2" t="s">
        <v>528</v>
      </c>
      <c r="U9" s="2" t="s">
        <v>216</v>
      </c>
      <c r="V9" s="2" t="s">
        <v>217</v>
      </c>
      <c r="W9" s="2" t="s">
        <v>525</v>
      </c>
      <c r="X9" s="2" t="s">
        <v>526</v>
      </c>
      <c r="Y9" s="2" t="s">
        <v>527</v>
      </c>
      <c r="Z9" s="2" t="s">
        <v>528</v>
      </c>
      <c r="AA9" s="2" t="s">
        <v>216</v>
      </c>
      <c r="AB9" s="2" t="s">
        <v>217</v>
      </c>
      <c r="AC9" s="2" t="s">
        <v>525</v>
      </c>
      <c r="AD9" s="2" t="s">
        <v>526</v>
      </c>
      <c r="AE9" s="2" t="s">
        <v>150</v>
      </c>
      <c r="AF9" s="2" t="s">
        <v>145</v>
      </c>
      <c r="AG9" s="2" t="s">
        <v>529</v>
      </c>
      <c r="AH9" s="2">
        <v>2004</v>
      </c>
      <c r="AI9" s="2" t="s">
        <v>353</v>
      </c>
      <c r="AJ9" s="2" t="s">
        <v>151</v>
      </c>
      <c r="AK9" s="2">
        <v>1724</v>
      </c>
      <c r="AL9" s="2">
        <v>2400</v>
      </c>
      <c r="AM9" s="2">
        <v>71.83</v>
      </c>
      <c r="BF9" s="2" t="s">
        <v>162</v>
      </c>
      <c r="BG9" s="2" t="s">
        <v>145</v>
      </c>
      <c r="BH9" s="2" t="s">
        <v>530</v>
      </c>
      <c r="BI9" s="2">
        <v>2006</v>
      </c>
      <c r="BJ9" s="2" t="s">
        <v>174</v>
      </c>
      <c r="BK9" s="2" t="s">
        <v>151</v>
      </c>
      <c r="BL9" s="2">
        <v>1555</v>
      </c>
      <c r="BM9" s="2">
        <v>2000</v>
      </c>
      <c r="BN9" s="2">
        <v>77.75</v>
      </c>
      <c r="BO9" s="2" t="s">
        <v>152</v>
      </c>
      <c r="BP9" s="2" t="s">
        <v>145</v>
      </c>
      <c r="BQ9" s="2" t="s">
        <v>531</v>
      </c>
      <c r="BR9" s="2">
        <v>2012</v>
      </c>
      <c r="BS9" s="2" t="s">
        <v>351</v>
      </c>
      <c r="BT9" s="2" t="s">
        <v>151</v>
      </c>
      <c r="BU9" s="2">
        <v>928</v>
      </c>
      <c r="BV9" s="2">
        <v>1200</v>
      </c>
      <c r="BW9" s="2">
        <v>77.33</v>
      </c>
      <c r="CY9" s="2" t="s">
        <v>200</v>
      </c>
      <c r="CZ9" s="2" t="s">
        <v>145</v>
      </c>
      <c r="DA9" s="2" t="s">
        <v>532</v>
      </c>
      <c r="DB9" s="2">
        <v>2007</v>
      </c>
      <c r="DC9" s="2" t="s">
        <v>533</v>
      </c>
      <c r="DD9" s="2" t="s">
        <v>534</v>
      </c>
      <c r="DE9" s="2">
        <v>268</v>
      </c>
      <c r="DF9" s="2">
        <v>400</v>
      </c>
      <c r="DG9" s="2">
        <v>67</v>
      </c>
      <c r="DV9" s="2" t="s">
        <v>153</v>
      </c>
      <c r="DW9" s="2" t="s">
        <v>145</v>
      </c>
      <c r="DX9" s="2">
        <v>2013</v>
      </c>
      <c r="DY9" s="2">
        <v>99</v>
      </c>
      <c r="DZ9" s="2">
        <v>150</v>
      </c>
      <c r="EA9" s="2">
        <v>66</v>
      </c>
      <c r="FH9" s="5">
        <f t="shared" si="0"/>
        <v>21.55</v>
      </c>
      <c r="FI9" s="5">
        <f t="shared" si="1"/>
        <v>23.2</v>
      </c>
      <c r="FJ9" s="5">
        <f t="shared" si="2"/>
        <v>13.2</v>
      </c>
      <c r="FK9" s="5">
        <f t="shared" si="3"/>
        <v>7.775</v>
      </c>
      <c r="FL9" s="5">
        <f t="shared" si="4"/>
        <v>3.35</v>
      </c>
      <c r="FM9" s="5">
        <f t="shared" si="5"/>
        <v>0</v>
      </c>
      <c r="FN9" s="5">
        <f t="shared" si="6"/>
        <v>69.075</v>
      </c>
    </row>
    <row r="10" spans="1:170" s="2" customFormat="1" ht="15">
      <c r="A10" s="2">
        <v>9</v>
      </c>
      <c r="B10" s="2" t="s">
        <v>182</v>
      </c>
      <c r="C10" s="2" t="s">
        <v>183</v>
      </c>
      <c r="D10" s="2" t="s">
        <v>184</v>
      </c>
      <c r="E10" s="2" t="s">
        <v>185</v>
      </c>
      <c r="F10" s="2" t="s">
        <v>186</v>
      </c>
      <c r="G10" s="2" t="s">
        <v>154</v>
      </c>
      <c r="H10" s="2" t="s">
        <v>155</v>
      </c>
      <c r="I10" s="2" t="s">
        <v>145</v>
      </c>
      <c r="J10" s="2" t="s">
        <v>145</v>
      </c>
      <c r="K10" s="2" t="s">
        <v>146</v>
      </c>
      <c r="L10" s="2" t="s">
        <v>147</v>
      </c>
      <c r="M10" s="2" t="s">
        <v>147</v>
      </c>
      <c r="N10" s="2" t="s">
        <v>147</v>
      </c>
      <c r="O10" s="2" t="s">
        <v>148</v>
      </c>
      <c r="P10" s="2" t="s">
        <v>148</v>
      </c>
      <c r="Q10" s="2" t="s">
        <v>187</v>
      </c>
      <c r="R10" s="2" t="s">
        <v>188</v>
      </c>
      <c r="S10" s="2" t="s">
        <v>189</v>
      </c>
      <c r="T10" s="2" t="s">
        <v>149</v>
      </c>
      <c r="U10" s="2" t="s">
        <v>149</v>
      </c>
      <c r="V10" s="2" t="s">
        <v>190</v>
      </c>
      <c r="W10" s="2" t="s">
        <v>191</v>
      </c>
      <c r="X10" s="2" t="s">
        <v>192</v>
      </c>
      <c r="Y10" s="2" t="s">
        <v>189</v>
      </c>
      <c r="Z10" s="2" t="s">
        <v>149</v>
      </c>
      <c r="AA10" s="2" t="s">
        <v>149</v>
      </c>
      <c r="AB10" s="2" t="s">
        <v>190</v>
      </c>
      <c r="AC10" s="2" t="s">
        <v>191</v>
      </c>
      <c r="AD10" s="2" t="s">
        <v>192</v>
      </c>
      <c r="AE10" s="2" t="s">
        <v>150</v>
      </c>
      <c r="AF10" s="2" t="s">
        <v>145</v>
      </c>
      <c r="AG10" s="2" t="s">
        <v>193</v>
      </c>
      <c r="AH10" s="2">
        <v>2007</v>
      </c>
      <c r="AI10" s="2" t="s">
        <v>194</v>
      </c>
      <c r="AJ10" s="2" t="s">
        <v>195</v>
      </c>
      <c r="AK10" s="2">
        <v>2333</v>
      </c>
      <c r="AL10" s="2">
        <v>3000</v>
      </c>
      <c r="AM10" s="2">
        <v>77.77</v>
      </c>
      <c r="BF10" s="2" t="s">
        <v>162</v>
      </c>
      <c r="BG10" s="2" t="s">
        <v>145</v>
      </c>
      <c r="BH10" s="2" t="s">
        <v>193</v>
      </c>
      <c r="BI10" s="2">
        <v>2009</v>
      </c>
      <c r="BJ10" s="2" t="s">
        <v>196</v>
      </c>
      <c r="BK10" s="2" t="s">
        <v>195</v>
      </c>
      <c r="BL10" s="2">
        <v>1628</v>
      </c>
      <c r="BM10" s="2">
        <v>2000</v>
      </c>
      <c r="BN10" s="2">
        <v>81.4</v>
      </c>
      <c r="BO10" s="2" t="s">
        <v>152</v>
      </c>
      <c r="BP10" s="2" t="s">
        <v>145</v>
      </c>
      <c r="BQ10" s="2" t="s">
        <v>197</v>
      </c>
      <c r="BR10" s="2">
        <v>2012</v>
      </c>
      <c r="BS10" s="2" t="s">
        <v>198</v>
      </c>
      <c r="BT10" s="2" t="s">
        <v>199</v>
      </c>
      <c r="BU10" s="2">
        <v>726</v>
      </c>
      <c r="BV10" s="2">
        <v>1000</v>
      </c>
      <c r="BW10" s="2">
        <v>72.6</v>
      </c>
      <c r="CY10" s="2" t="s">
        <v>200</v>
      </c>
      <c r="CZ10" s="2" t="s">
        <v>145</v>
      </c>
      <c r="DA10" s="2" t="s">
        <v>201</v>
      </c>
      <c r="DB10" s="2">
        <v>2011</v>
      </c>
      <c r="DC10" s="2" t="s">
        <v>202</v>
      </c>
      <c r="DD10" s="2" t="s">
        <v>195</v>
      </c>
      <c r="DE10" s="2">
        <v>414</v>
      </c>
      <c r="DF10" s="2">
        <v>600</v>
      </c>
      <c r="DG10" s="2">
        <v>69</v>
      </c>
      <c r="DV10" s="2" t="s">
        <v>153</v>
      </c>
      <c r="DW10" s="2" t="s">
        <v>145</v>
      </c>
      <c r="DX10" s="2">
        <v>2013</v>
      </c>
      <c r="DY10" s="2">
        <v>92</v>
      </c>
      <c r="DZ10" s="2">
        <v>150</v>
      </c>
      <c r="EA10" s="2">
        <v>61.33</v>
      </c>
      <c r="FH10" s="5">
        <f t="shared" si="0"/>
        <v>23.33</v>
      </c>
      <c r="FI10" s="5">
        <f t="shared" si="1"/>
        <v>21.78</v>
      </c>
      <c r="FJ10" s="5">
        <f t="shared" si="2"/>
        <v>12.2667</v>
      </c>
      <c r="FK10" s="5">
        <f t="shared" si="3"/>
        <v>8.14</v>
      </c>
      <c r="FL10" s="5">
        <f t="shared" si="4"/>
        <v>3.45</v>
      </c>
      <c r="FM10" s="5">
        <f t="shared" si="5"/>
        <v>0</v>
      </c>
      <c r="FN10" s="5">
        <f t="shared" si="6"/>
        <v>68.9667</v>
      </c>
    </row>
    <row r="11" spans="1:170" s="2" customFormat="1" ht="15">
      <c r="A11" s="2">
        <v>10</v>
      </c>
      <c r="B11" s="2" t="s">
        <v>1104</v>
      </c>
      <c r="C11" s="2" t="s">
        <v>1105</v>
      </c>
      <c r="D11" s="2" t="s">
        <v>1106</v>
      </c>
      <c r="E11" s="2" t="s">
        <v>465</v>
      </c>
      <c r="F11" s="2" t="s">
        <v>1107</v>
      </c>
      <c r="G11" s="2" t="s">
        <v>154</v>
      </c>
      <c r="H11" s="2" t="s">
        <v>144</v>
      </c>
      <c r="I11" s="2" t="s">
        <v>148</v>
      </c>
      <c r="J11" s="2" t="s">
        <v>145</v>
      </c>
      <c r="K11" s="2" t="s">
        <v>146</v>
      </c>
      <c r="L11" s="2" t="s">
        <v>147</v>
      </c>
      <c r="M11" s="2" t="s">
        <v>147</v>
      </c>
      <c r="N11" s="2" t="s">
        <v>147</v>
      </c>
      <c r="O11" s="2" t="s">
        <v>148</v>
      </c>
      <c r="P11" s="2" t="s">
        <v>148</v>
      </c>
      <c r="Q11" s="2" t="s">
        <v>1108</v>
      </c>
      <c r="R11" s="2" t="s">
        <v>1109</v>
      </c>
      <c r="S11" s="2" t="s">
        <v>1110</v>
      </c>
      <c r="T11" s="2" t="s">
        <v>1111</v>
      </c>
      <c r="U11" s="2" t="s">
        <v>553</v>
      </c>
      <c r="V11" s="2" t="s">
        <v>1112</v>
      </c>
      <c r="W11" s="2" t="s">
        <v>1113</v>
      </c>
      <c r="X11" s="2" t="s">
        <v>1114</v>
      </c>
      <c r="Y11" s="2" t="s">
        <v>1110</v>
      </c>
      <c r="Z11" s="2" t="s">
        <v>1111</v>
      </c>
      <c r="AA11" s="2" t="s">
        <v>553</v>
      </c>
      <c r="AB11" s="2" t="s">
        <v>1112</v>
      </c>
      <c r="AC11" s="2" t="s">
        <v>1113</v>
      </c>
      <c r="AD11" s="2" t="s">
        <v>1114</v>
      </c>
      <c r="AE11" s="2" t="s">
        <v>150</v>
      </c>
      <c r="AF11" s="2" t="s">
        <v>145</v>
      </c>
      <c r="AG11" s="2" t="s">
        <v>1115</v>
      </c>
      <c r="AH11" s="2">
        <v>2010</v>
      </c>
      <c r="AI11" s="2" t="s">
        <v>398</v>
      </c>
      <c r="AJ11" s="2" t="s">
        <v>487</v>
      </c>
      <c r="AK11" s="2">
        <v>1172</v>
      </c>
      <c r="AL11" s="2">
        <v>1450</v>
      </c>
      <c r="AM11" s="2">
        <v>80.83</v>
      </c>
      <c r="BF11" s="2" t="s">
        <v>162</v>
      </c>
      <c r="BG11" s="2" t="s">
        <v>145</v>
      </c>
      <c r="BH11" s="2" t="s">
        <v>1116</v>
      </c>
      <c r="BI11" s="2">
        <v>2012</v>
      </c>
      <c r="BJ11" s="2" t="s">
        <v>221</v>
      </c>
      <c r="BK11" s="2" t="s">
        <v>487</v>
      </c>
      <c r="BL11" s="2">
        <v>1623</v>
      </c>
      <c r="BM11" s="2">
        <v>2000</v>
      </c>
      <c r="BN11" s="2">
        <v>81.15</v>
      </c>
      <c r="BO11" s="2" t="s">
        <v>152</v>
      </c>
      <c r="BP11" s="2" t="s">
        <v>145</v>
      </c>
      <c r="BQ11" s="2" t="s">
        <v>1117</v>
      </c>
      <c r="BR11" s="2">
        <v>2013</v>
      </c>
      <c r="BS11" s="2" t="s">
        <v>1118</v>
      </c>
      <c r="BT11" s="2" t="s">
        <v>1119</v>
      </c>
      <c r="BU11" s="2">
        <v>755</v>
      </c>
      <c r="BV11" s="2">
        <v>1000</v>
      </c>
      <c r="BW11" s="2">
        <v>75.5</v>
      </c>
      <c r="DV11" s="2" t="s">
        <v>153</v>
      </c>
      <c r="DW11" s="2" t="s">
        <v>145</v>
      </c>
      <c r="DX11" s="2">
        <v>2013</v>
      </c>
      <c r="DY11" s="2">
        <v>103</v>
      </c>
      <c r="DZ11" s="2">
        <v>150</v>
      </c>
      <c r="EA11" s="2">
        <v>68.67</v>
      </c>
      <c r="FH11" s="5">
        <f t="shared" si="0"/>
        <v>24.2483</v>
      </c>
      <c r="FI11" s="5">
        <f t="shared" si="1"/>
        <v>22.65</v>
      </c>
      <c r="FJ11" s="5">
        <f t="shared" si="2"/>
        <v>13.7333</v>
      </c>
      <c r="FK11" s="5">
        <f t="shared" si="3"/>
        <v>8.115</v>
      </c>
      <c r="FL11" s="5">
        <f t="shared" si="4"/>
        <v>0</v>
      </c>
      <c r="FM11" s="5">
        <f t="shared" si="5"/>
        <v>0</v>
      </c>
      <c r="FN11" s="5">
        <f t="shared" si="6"/>
        <v>68.7466</v>
      </c>
    </row>
    <row r="12" spans="1:170" s="2" customFormat="1" ht="15">
      <c r="A12" s="2">
        <v>11</v>
      </c>
      <c r="B12" s="2" t="s">
        <v>627</v>
      </c>
      <c r="C12" s="2" t="s">
        <v>628</v>
      </c>
      <c r="D12" s="2" t="s">
        <v>629</v>
      </c>
      <c r="E12" s="2" t="s">
        <v>630</v>
      </c>
      <c r="F12" s="2" t="s">
        <v>631</v>
      </c>
      <c r="G12" s="2" t="s">
        <v>154</v>
      </c>
      <c r="H12" s="2" t="s">
        <v>155</v>
      </c>
      <c r="I12" s="2" t="s">
        <v>145</v>
      </c>
      <c r="J12" s="2" t="s">
        <v>145</v>
      </c>
      <c r="K12" s="2" t="s">
        <v>146</v>
      </c>
      <c r="L12" s="2" t="s">
        <v>147</v>
      </c>
      <c r="M12" s="2" t="s">
        <v>147</v>
      </c>
      <c r="N12" s="2" t="s">
        <v>147</v>
      </c>
      <c r="O12" s="2" t="s">
        <v>148</v>
      </c>
      <c r="P12" s="2" t="s">
        <v>148</v>
      </c>
      <c r="Q12" s="2" t="s">
        <v>632</v>
      </c>
      <c r="R12" s="2" t="s">
        <v>633</v>
      </c>
      <c r="S12" s="2" t="s">
        <v>634</v>
      </c>
      <c r="T12" s="2" t="s">
        <v>214</v>
      </c>
      <c r="U12" s="2" t="s">
        <v>214</v>
      </c>
      <c r="V12" s="2" t="s">
        <v>306</v>
      </c>
      <c r="W12" s="2" t="s">
        <v>632</v>
      </c>
      <c r="X12" s="2" t="s">
        <v>633</v>
      </c>
      <c r="Y12" s="2" t="s">
        <v>634</v>
      </c>
      <c r="Z12" s="2" t="s">
        <v>214</v>
      </c>
      <c r="AA12" s="2" t="s">
        <v>214</v>
      </c>
      <c r="AB12" s="2" t="s">
        <v>306</v>
      </c>
      <c r="AC12" s="2" t="s">
        <v>632</v>
      </c>
      <c r="AD12" s="2" t="s">
        <v>633</v>
      </c>
      <c r="AE12" s="2" t="s">
        <v>150</v>
      </c>
      <c r="AF12" s="2" t="s">
        <v>145</v>
      </c>
      <c r="AG12" s="2" t="s">
        <v>635</v>
      </c>
      <c r="AH12" s="2">
        <v>2006</v>
      </c>
      <c r="AI12" s="2" t="s">
        <v>636</v>
      </c>
      <c r="AJ12" s="2" t="s">
        <v>151</v>
      </c>
      <c r="AK12" s="2">
        <v>1885</v>
      </c>
      <c r="AL12" s="2">
        <v>3000</v>
      </c>
      <c r="AM12" s="2">
        <v>62.83</v>
      </c>
      <c r="BF12" s="2" t="s">
        <v>162</v>
      </c>
      <c r="BG12" s="2" t="s">
        <v>145</v>
      </c>
      <c r="BH12" s="2" t="s">
        <v>635</v>
      </c>
      <c r="BI12" s="2">
        <v>2008</v>
      </c>
      <c r="BJ12" s="2" t="s">
        <v>637</v>
      </c>
      <c r="BK12" s="2" t="s">
        <v>151</v>
      </c>
      <c r="BL12" s="2">
        <v>1438</v>
      </c>
      <c r="BM12" s="2">
        <v>2000</v>
      </c>
      <c r="BN12" s="2">
        <v>71.9</v>
      </c>
      <c r="BO12" s="2" t="s">
        <v>152</v>
      </c>
      <c r="BP12" s="2" t="s">
        <v>145</v>
      </c>
      <c r="BQ12" s="2" t="s">
        <v>635</v>
      </c>
      <c r="BR12" s="2">
        <v>2012</v>
      </c>
      <c r="BS12" s="2" t="s">
        <v>638</v>
      </c>
      <c r="BT12" s="2" t="s">
        <v>151</v>
      </c>
      <c r="BU12" s="2">
        <v>959</v>
      </c>
      <c r="BV12" s="2">
        <v>1200</v>
      </c>
      <c r="BW12" s="2">
        <v>79.92</v>
      </c>
      <c r="CY12" s="2" t="s">
        <v>200</v>
      </c>
      <c r="CZ12" s="2" t="s">
        <v>145</v>
      </c>
      <c r="DA12" s="2" t="s">
        <v>639</v>
      </c>
      <c r="DB12" s="2">
        <v>2009</v>
      </c>
      <c r="DC12" s="2" t="s">
        <v>174</v>
      </c>
      <c r="DD12" s="2" t="s">
        <v>449</v>
      </c>
      <c r="DE12" s="2">
        <v>78</v>
      </c>
      <c r="DF12" s="2">
        <v>100</v>
      </c>
      <c r="DG12" s="2">
        <v>78</v>
      </c>
      <c r="DV12" s="2" t="s">
        <v>153</v>
      </c>
      <c r="DW12" s="2" t="s">
        <v>145</v>
      </c>
      <c r="DX12" s="2">
        <v>2013</v>
      </c>
      <c r="DY12" s="2">
        <v>108</v>
      </c>
      <c r="DZ12" s="2">
        <v>150</v>
      </c>
      <c r="EA12" s="2">
        <v>72</v>
      </c>
      <c r="FH12" s="5">
        <f t="shared" si="0"/>
        <v>18.85</v>
      </c>
      <c r="FI12" s="5">
        <f t="shared" si="1"/>
        <v>23.975</v>
      </c>
      <c r="FJ12" s="5">
        <f t="shared" si="2"/>
        <v>14.4</v>
      </c>
      <c r="FK12" s="5">
        <f t="shared" si="3"/>
        <v>7.19</v>
      </c>
      <c r="FL12" s="5">
        <f t="shared" si="4"/>
        <v>3.9</v>
      </c>
      <c r="FM12" s="5">
        <f t="shared" si="5"/>
        <v>0</v>
      </c>
      <c r="FN12" s="5">
        <f t="shared" si="6"/>
        <v>68.31500000000001</v>
      </c>
    </row>
    <row r="13" spans="1:170" s="2" customFormat="1" ht="15">
      <c r="A13" s="2">
        <v>12</v>
      </c>
      <c r="B13" s="2" t="s">
        <v>660</v>
      </c>
      <c r="C13" s="2" t="s">
        <v>447</v>
      </c>
      <c r="D13" s="2" t="s">
        <v>661</v>
      </c>
      <c r="E13" s="2" t="s">
        <v>662</v>
      </c>
      <c r="F13" s="2" t="s">
        <v>657</v>
      </c>
      <c r="G13" s="2" t="s">
        <v>154</v>
      </c>
      <c r="H13" s="2" t="s">
        <v>155</v>
      </c>
      <c r="I13" s="2" t="s">
        <v>145</v>
      </c>
      <c r="J13" s="2" t="s">
        <v>145</v>
      </c>
      <c r="K13" s="2" t="s">
        <v>227</v>
      </c>
      <c r="L13" s="2" t="s">
        <v>147</v>
      </c>
      <c r="M13" s="2" t="s">
        <v>147</v>
      </c>
      <c r="N13" s="2" t="s">
        <v>147</v>
      </c>
      <c r="O13" s="2" t="s">
        <v>148</v>
      </c>
      <c r="P13" s="2" t="s">
        <v>148</v>
      </c>
      <c r="Q13" s="2" t="s">
        <v>663</v>
      </c>
      <c r="R13" s="2" t="s">
        <v>664</v>
      </c>
      <c r="S13" s="2" t="s">
        <v>665</v>
      </c>
      <c r="T13" s="2" t="s">
        <v>169</v>
      </c>
      <c r="U13" s="2" t="s">
        <v>170</v>
      </c>
      <c r="V13" s="2" t="s">
        <v>171</v>
      </c>
      <c r="W13" s="2" t="s">
        <v>663</v>
      </c>
      <c r="X13" s="2" t="s">
        <v>666</v>
      </c>
      <c r="Y13" s="2" t="s">
        <v>665</v>
      </c>
      <c r="Z13" s="2" t="s">
        <v>169</v>
      </c>
      <c r="AA13" s="2" t="s">
        <v>170</v>
      </c>
      <c r="AB13" s="2" t="s">
        <v>171</v>
      </c>
      <c r="AC13" s="2" t="s">
        <v>663</v>
      </c>
      <c r="AD13" s="2" t="s">
        <v>666</v>
      </c>
      <c r="AE13" s="2" t="s">
        <v>150</v>
      </c>
      <c r="AF13" s="2" t="s">
        <v>145</v>
      </c>
      <c r="AG13" s="2" t="s">
        <v>667</v>
      </c>
      <c r="AH13" s="2">
        <v>2007</v>
      </c>
      <c r="AI13" s="2" t="s">
        <v>668</v>
      </c>
      <c r="AJ13" s="2" t="s">
        <v>416</v>
      </c>
      <c r="AK13" s="2">
        <v>1444</v>
      </c>
      <c r="AL13" s="2">
        <v>1800</v>
      </c>
      <c r="AM13" s="2">
        <v>80.22</v>
      </c>
      <c r="BF13" s="2" t="s">
        <v>162</v>
      </c>
      <c r="BG13" s="2" t="s">
        <v>145</v>
      </c>
      <c r="BH13" s="2" t="s">
        <v>669</v>
      </c>
      <c r="BI13" s="2">
        <v>2009</v>
      </c>
      <c r="BJ13" s="2" t="s">
        <v>670</v>
      </c>
      <c r="BK13" s="2" t="s">
        <v>671</v>
      </c>
      <c r="BL13" s="2">
        <v>8.46</v>
      </c>
      <c r="BM13" s="2">
        <v>10</v>
      </c>
      <c r="BN13" s="2">
        <v>84.6</v>
      </c>
      <c r="BO13" s="2" t="s">
        <v>152</v>
      </c>
      <c r="BP13" s="2" t="s">
        <v>145</v>
      </c>
      <c r="BQ13" s="2" t="s">
        <v>672</v>
      </c>
      <c r="BR13" s="2">
        <v>2011</v>
      </c>
      <c r="BS13" s="2" t="s">
        <v>673</v>
      </c>
      <c r="BT13" s="2" t="s">
        <v>205</v>
      </c>
      <c r="BU13" s="2">
        <v>960</v>
      </c>
      <c r="BV13" s="2">
        <v>1200</v>
      </c>
      <c r="BW13" s="2">
        <v>80</v>
      </c>
      <c r="DV13" s="2" t="s">
        <v>153</v>
      </c>
      <c r="DW13" s="2" t="s">
        <v>145</v>
      </c>
      <c r="DX13" s="2">
        <v>2013</v>
      </c>
      <c r="DY13" s="2">
        <v>87</v>
      </c>
      <c r="DZ13" s="2">
        <v>150</v>
      </c>
      <c r="EA13" s="2">
        <v>58</v>
      </c>
      <c r="EB13" s="2" t="s">
        <v>227</v>
      </c>
      <c r="EC13" s="2" t="s">
        <v>170</v>
      </c>
      <c r="ED13" s="2" t="s">
        <v>170</v>
      </c>
      <c r="EE13" s="2" t="s">
        <v>674</v>
      </c>
      <c r="EF13" s="2" t="s">
        <v>675</v>
      </c>
      <c r="FH13" s="5">
        <f t="shared" si="0"/>
        <v>24.0667</v>
      </c>
      <c r="FI13" s="5">
        <f t="shared" si="1"/>
        <v>24</v>
      </c>
      <c r="FJ13" s="5">
        <f t="shared" si="2"/>
        <v>11.6</v>
      </c>
      <c r="FK13" s="5">
        <f t="shared" si="3"/>
        <v>8.46</v>
      </c>
      <c r="FL13" s="5">
        <f t="shared" si="4"/>
        <v>0</v>
      </c>
      <c r="FM13" s="5">
        <f t="shared" si="5"/>
        <v>0</v>
      </c>
      <c r="FN13" s="5">
        <f t="shared" si="6"/>
        <v>68.1267</v>
      </c>
    </row>
    <row r="14" spans="1:170" s="2" customFormat="1" ht="15">
      <c r="A14" s="2">
        <v>13</v>
      </c>
      <c r="B14" s="2" t="s">
        <v>644</v>
      </c>
      <c r="C14" s="2" t="s">
        <v>645</v>
      </c>
      <c r="D14" s="2" t="s">
        <v>287</v>
      </c>
      <c r="E14" s="2" t="s">
        <v>448</v>
      </c>
      <c r="F14" s="2" t="s">
        <v>646</v>
      </c>
      <c r="G14" s="2" t="s">
        <v>154</v>
      </c>
      <c r="H14" s="2" t="s">
        <v>647</v>
      </c>
      <c r="I14" s="2" t="s">
        <v>145</v>
      </c>
      <c r="J14" s="2" t="s">
        <v>145</v>
      </c>
      <c r="K14" s="2" t="s">
        <v>146</v>
      </c>
      <c r="L14" s="2" t="s">
        <v>147</v>
      </c>
      <c r="M14" s="2" t="s">
        <v>147</v>
      </c>
      <c r="N14" s="2" t="s">
        <v>147</v>
      </c>
      <c r="O14" s="2" t="s">
        <v>148</v>
      </c>
      <c r="P14" s="2" t="s">
        <v>148</v>
      </c>
      <c r="Q14" s="2" t="s">
        <v>648</v>
      </c>
      <c r="R14" s="2" t="s">
        <v>649</v>
      </c>
      <c r="S14" s="2" t="s">
        <v>650</v>
      </c>
      <c r="T14" s="2" t="s">
        <v>156</v>
      </c>
      <c r="U14" s="2" t="s">
        <v>156</v>
      </c>
      <c r="V14" s="2" t="s">
        <v>255</v>
      </c>
      <c r="W14" s="2" t="s">
        <v>651</v>
      </c>
      <c r="X14" s="2" t="s">
        <v>652</v>
      </c>
      <c r="Y14" s="2" t="s">
        <v>650</v>
      </c>
      <c r="Z14" s="2" t="s">
        <v>156</v>
      </c>
      <c r="AA14" s="2" t="s">
        <v>156</v>
      </c>
      <c r="AB14" s="2" t="s">
        <v>255</v>
      </c>
      <c r="AC14" s="2" t="s">
        <v>651</v>
      </c>
      <c r="AD14" s="2" t="s">
        <v>652</v>
      </c>
      <c r="AE14" s="2" t="s">
        <v>150</v>
      </c>
      <c r="AF14" s="2" t="s">
        <v>145</v>
      </c>
      <c r="AG14" s="2" t="s">
        <v>653</v>
      </c>
      <c r="AH14" s="2">
        <v>2010</v>
      </c>
      <c r="AI14" s="2" t="s">
        <v>643</v>
      </c>
      <c r="AJ14" s="2" t="s">
        <v>151</v>
      </c>
      <c r="AK14" s="2">
        <v>2466</v>
      </c>
      <c r="AL14" s="2">
        <v>3200</v>
      </c>
      <c r="AM14" s="2">
        <v>77.06</v>
      </c>
      <c r="BF14" s="2" t="s">
        <v>162</v>
      </c>
      <c r="BG14" s="2" t="s">
        <v>145</v>
      </c>
      <c r="BH14" s="2" t="s">
        <v>654</v>
      </c>
      <c r="BI14" s="2">
        <v>2013</v>
      </c>
      <c r="BJ14" s="2" t="s">
        <v>174</v>
      </c>
      <c r="BK14" s="2" t="s">
        <v>151</v>
      </c>
      <c r="BL14" s="2">
        <v>1521</v>
      </c>
      <c r="BM14" s="2">
        <v>2000</v>
      </c>
      <c r="BN14" s="2">
        <v>76.05</v>
      </c>
      <c r="BO14" s="2" t="s">
        <v>152</v>
      </c>
      <c r="BP14" s="2" t="s">
        <v>145</v>
      </c>
      <c r="BQ14" s="2" t="s">
        <v>655</v>
      </c>
      <c r="BR14" s="2">
        <v>2011</v>
      </c>
      <c r="BS14" s="2" t="s">
        <v>656</v>
      </c>
      <c r="BT14" s="2" t="s">
        <v>151</v>
      </c>
      <c r="BU14" s="2">
        <v>1011</v>
      </c>
      <c r="BV14" s="2">
        <v>1200</v>
      </c>
      <c r="BW14" s="2">
        <v>84.25</v>
      </c>
      <c r="DV14" s="2" t="s">
        <v>153</v>
      </c>
      <c r="DW14" s="2" t="s">
        <v>145</v>
      </c>
      <c r="DX14" s="2">
        <v>2013</v>
      </c>
      <c r="DY14" s="2">
        <v>90</v>
      </c>
      <c r="DZ14" s="2">
        <v>150</v>
      </c>
      <c r="EA14" s="2">
        <v>60</v>
      </c>
      <c r="FH14" s="5">
        <f t="shared" si="0"/>
        <v>23.1188</v>
      </c>
      <c r="FI14" s="5">
        <f t="shared" si="1"/>
        <v>25.275</v>
      </c>
      <c r="FJ14" s="5">
        <f t="shared" si="2"/>
        <v>12</v>
      </c>
      <c r="FK14" s="5">
        <f t="shared" si="3"/>
        <v>7.605</v>
      </c>
      <c r="FL14" s="5">
        <f t="shared" si="4"/>
        <v>0</v>
      </c>
      <c r="FM14" s="5">
        <f t="shared" si="5"/>
        <v>0</v>
      </c>
      <c r="FN14" s="5">
        <f t="shared" si="6"/>
        <v>67.9988</v>
      </c>
    </row>
    <row r="15" spans="1:170" s="2" customFormat="1" ht="15">
      <c r="A15" s="2">
        <v>14</v>
      </c>
      <c r="B15" s="2" t="s">
        <v>601</v>
      </c>
      <c r="C15" s="2" t="s">
        <v>602</v>
      </c>
      <c r="D15" s="2" t="s">
        <v>603</v>
      </c>
      <c r="E15" s="2" t="s">
        <v>604</v>
      </c>
      <c r="F15" s="2" t="s">
        <v>605</v>
      </c>
      <c r="G15" s="2" t="s">
        <v>154</v>
      </c>
      <c r="H15" s="2" t="s">
        <v>144</v>
      </c>
      <c r="I15" s="2" t="s">
        <v>145</v>
      </c>
      <c r="J15" s="2" t="s">
        <v>145</v>
      </c>
      <c r="K15" s="2" t="s">
        <v>146</v>
      </c>
      <c r="L15" s="2" t="s">
        <v>147</v>
      </c>
      <c r="M15" s="2" t="s">
        <v>147</v>
      </c>
      <c r="N15" s="2" t="s">
        <v>147</v>
      </c>
      <c r="O15" s="2" t="s">
        <v>148</v>
      </c>
      <c r="P15" s="2" t="s">
        <v>148</v>
      </c>
      <c r="Q15" s="2" t="s">
        <v>606</v>
      </c>
      <c r="R15" s="2" t="s">
        <v>607</v>
      </c>
      <c r="S15" s="2" t="s">
        <v>608</v>
      </c>
      <c r="T15" s="2" t="s">
        <v>213</v>
      </c>
      <c r="U15" s="2" t="s">
        <v>214</v>
      </c>
      <c r="V15" s="2" t="s">
        <v>215</v>
      </c>
      <c r="W15" s="2" t="s">
        <v>606</v>
      </c>
      <c r="X15" s="2" t="s">
        <v>607</v>
      </c>
      <c r="Y15" s="2" t="s">
        <v>608</v>
      </c>
      <c r="Z15" s="2" t="s">
        <v>213</v>
      </c>
      <c r="AA15" s="2" t="s">
        <v>214</v>
      </c>
      <c r="AB15" s="2" t="s">
        <v>215</v>
      </c>
      <c r="AC15" s="2" t="s">
        <v>606</v>
      </c>
      <c r="AD15" s="2" t="s">
        <v>607</v>
      </c>
      <c r="AE15" s="2" t="s">
        <v>150</v>
      </c>
      <c r="AF15" s="2" t="s">
        <v>145</v>
      </c>
      <c r="AG15" s="2" t="s">
        <v>609</v>
      </c>
      <c r="AH15" s="2">
        <v>2009</v>
      </c>
      <c r="AI15" s="2" t="s">
        <v>394</v>
      </c>
      <c r="AJ15" s="2" t="s">
        <v>300</v>
      </c>
      <c r="AK15" s="2">
        <v>2186</v>
      </c>
      <c r="AL15" s="2">
        <v>3000</v>
      </c>
      <c r="AM15" s="2">
        <v>72.87</v>
      </c>
      <c r="BF15" s="2" t="s">
        <v>162</v>
      </c>
      <c r="BG15" s="2" t="s">
        <v>145</v>
      </c>
      <c r="BH15" s="2" t="s">
        <v>609</v>
      </c>
      <c r="BI15" s="2">
        <v>2011</v>
      </c>
      <c r="BJ15" s="2" t="s">
        <v>610</v>
      </c>
      <c r="BK15" s="2" t="s">
        <v>173</v>
      </c>
      <c r="BL15" s="2">
        <v>1788</v>
      </c>
      <c r="BM15" s="2">
        <v>2400</v>
      </c>
      <c r="BN15" s="2">
        <v>74.5</v>
      </c>
      <c r="BO15" s="2" t="s">
        <v>152</v>
      </c>
      <c r="BP15" s="2" t="s">
        <v>145</v>
      </c>
      <c r="BQ15" s="2" t="s">
        <v>609</v>
      </c>
      <c r="BR15" s="2">
        <v>2013</v>
      </c>
      <c r="BS15" s="2" t="s">
        <v>611</v>
      </c>
      <c r="BT15" s="2" t="s">
        <v>173</v>
      </c>
      <c r="BU15" s="2">
        <v>978</v>
      </c>
      <c r="BV15" s="2">
        <v>1200</v>
      </c>
      <c r="BW15" s="2">
        <v>81.5</v>
      </c>
      <c r="DV15" s="2" t="s">
        <v>153</v>
      </c>
      <c r="DW15" s="2" t="s">
        <v>145</v>
      </c>
      <c r="DX15" s="2">
        <v>2013</v>
      </c>
      <c r="DY15" s="2">
        <v>105</v>
      </c>
      <c r="DZ15" s="2">
        <v>150</v>
      </c>
      <c r="EA15" s="2">
        <v>70</v>
      </c>
      <c r="FH15" s="5">
        <f t="shared" si="0"/>
        <v>21.86</v>
      </c>
      <c r="FI15" s="5">
        <f t="shared" si="1"/>
        <v>24.45</v>
      </c>
      <c r="FJ15" s="5">
        <f t="shared" si="2"/>
        <v>14</v>
      </c>
      <c r="FK15" s="5">
        <f t="shared" si="3"/>
        <v>7.45</v>
      </c>
      <c r="FL15" s="5">
        <f t="shared" si="4"/>
        <v>0</v>
      </c>
      <c r="FM15" s="5">
        <f t="shared" si="5"/>
        <v>0</v>
      </c>
      <c r="FN15" s="5">
        <f t="shared" si="6"/>
        <v>67.76</v>
      </c>
    </row>
    <row r="16" spans="1:170" s="2" customFormat="1" ht="15">
      <c r="A16" s="2">
        <v>15</v>
      </c>
      <c r="B16" s="2" t="s">
        <v>1033</v>
      </c>
      <c r="C16" s="2" t="s">
        <v>1034</v>
      </c>
      <c r="D16" s="2" t="s">
        <v>1035</v>
      </c>
      <c r="E16" s="2" t="s">
        <v>841</v>
      </c>
      <c r="F16" s="2" t="s">
        <v>1036</v>
      </c>
      <c r="G16" s="2" t="s">
        <v>154</v>
      </c>
      <c r="H16" s="2" t="s">
        <v>155</v>
      </c>
      <c r="I16" s="2" t="s">
        <v>145</v>
      </c>
      <c r="J16" s="2" t="s">
        <v>145</v>
      </c>
      <c r="K16" s="2" t="s">
        <v>146</v>
      </c>
      <c r="L16" s="2" t="s">
        <v>147</v>
      </c>
      <c r="M16" s="2" t="s">
        <v>147</v>
      </c>
      <c r="N16" s="2" t="s">
        <v>147</v>
      </c>
      <c r="O16" s="2" t="s">
        <v>148</v>
      </c>
      <c r="P16" s="2" t="s">
        <v>148</v>
      </c>
      <c r="Q16" s="2" t="s">
        <v>1037</v>
      </c>
      <c r="R16" s="2" t="s">
        <v>1038</v>
      </c>
      <c r="S16" s="2" t="s">
        <v>1039</v>
      </c>
      <c r="T16" s="2" t="s">
        <v>544</v>
      </c>
      <c r="U16" s="2" t="s">
        <v>219</v>
      </c>
      <c r="V16" s="2" t="s">
        <v>545</v>
      </c>
      <c r="W16" s="2" t="s">
        <v>1037</v>
      </c>
      <c r="X16" s="2" t="s">
        <v>1040</v>
      </c>
      <c r="Y16" s="2" t="s">
        <v>1039</v>
      </c>
      <c r="Z16" s="2" t="s">
        <v>544</v>
      </c>
      <c r="AA16" s="2" t="s">
        <v>219</v>
      </c>
      <c r="AB16" s="2" t="s">
        <v>545</v>
      </c>
      <c r="AC16" s="2" t="s">
        <v>1037</v>
      </c>
      <c r="AD16" s="2" t="s">
        <v>1040</v>
      </c>
      <c r="AE16" s="2" t="s">
        <v>150</v>
      </c>
      <c r="AF16" s="2" t="s">
        <v>145</v>
      </c>
      <c r="AG16" s="2" t="s">
        <v>1041</v>
      </c>
      <c r="AH16" s="2">
        <v>2008</v>
      </c>
      <c r="AI16" s="2" t="s">
        <v>1042</v>
      </c>
      <c r="AJ16" s="2" t="s">
        <v>181</v>
      </c>
      <c r="AK16" s="2">
        <v>1636</v>
      </c>
      <c r="AL16" s="2">
        <v>2000</v>
      </c>
      <c r="AM16" s="2">
        <v>81.8</v>
      </c>
      <c r="BF16" s="2" t="s">
        <v>162</v>
      </c>
      <c r="BG16" s="2" t="s">
        <v>145</v>
      </c>
      <c r="BH16" s="2" t="s">
        <v>1043</v>
      </c>
      <c r="BI16" s="2">
        <v>2010</v>
      </c>
      <c r="BJ16" s="2" t="s">
        <v>221</v>
      </c>
      <c r="BK16" s="2" t="s">
        <v>925</v>
      </c>
      <c r="BL16" s="2">
        <v>1072</v>
      </c>
      <c r="BM16" s="2">
        <v>1500</v>
      </c>
      <c r="BN16" s="2">
        <v>71.47</v>
      </c>
      <c r="BO16" s="2" t="s">
        <v>152</v>
      </c>
      <c r="BP16" s="2" t="s">
        <v>145</v>
      </c>
      <c r="BQ16" s="2" t="s">
        <v>1044</v>
      </c>
      <c r="BR16" s="2">
        <v>2011</v>
      </c>
      <c r="BS16" s="2" t="s">
        <v>1045</v>
      </c>
      <c r="BT16" s="2" t="s">
        <v>151</v>
      </c>
      <c r="BU16" s="2">
        <v>934</v>
      </c>
      <c r="BV16" s="2">
        <v>1200</v>
      </c>
      <c r="BW16" s="2">
        <v>77.83</v>
      </c>
      <c r="DV16" s="2" t="s">
        <v>153</v>
      </c>
      <c r="DW16" s="2" t="s">
        <v>145</v>
      </c>
      <c r="DX16" s="2">
        <v>2011</v>
      </c>
      <c r="DY16" s="2">
        <v>95</v>
      </c>
      <c r="DZ16" s="2">
        <v>150</v>
      </c>
      <c r="EA16" s="2">
        <v>63.33</v>
      </c>
      <c r="FH16" s="5">
        <f t="shared" si="0"/>
        <v>24.54</v>
      </c>
      <c r="FI16" s="5">
        <f t="shared" si="1"/>
        <v>23.35</v>
      </c>
      <c r="FJ16" s="5">
        <f t="shared" si="2"/>
        <v>12.6667</v>
      </c>
      <c r="FK16" s="5">
        <f t="shared" si="3"/>
        <v>7.1467</v>
      </c>
      <c r="FL16" s="5">
        <f t="shared" si="4"/>
        <v>0</v>
      </c>
      <c r="FM16" s="5">
        <f t="shared" si="5"/>
        <v>0</v>
      </c>
      <c r="FN16" s="5">
        <f t="shared" si="6"/>
        <v>67.7034</v>
      </c>
    </row>
    <row r="17" spans="1:170" s="2" customFormat="1" ht="15">
      <c r="A17" s="2">
        <v>16</v>
      </c>
      <c r="B17" s="2" t="s">
        <v>1164</v>
      </c>
      <c r="C17" s="2" t="s">
        <v>641</v>
      </c>
      <c r="D17" s="2" t="s">
        <v>1165</v>
      </c>
      <c r="E17" s="2" t="s">
        <v>345</v>
      </c>
      <c r="F17" s="2" t="s">
        <v>1166</v>
      </c>
      <c r="G17" s="2" t="s">
        <v>154</v>
      </c>
      <c r="H17" s="2" t="s">
        <v>144</v>
      </c>
      <c r="I17" s="2" t="s">
        <v>145</v>
      </c>
      <c r="J17" s="2" t="s">
        <v>145</v>
      </c>
      <c r="K17" s="2" t="s">
        <v>146</v>
      </c>
      <c r="L17" s="2" t="s">
        <v>147</v>
      </c>
      <c r="M17" s="2" t="s">
        <v>147</v>
      </c>
      <c r="N17" s="2" t="s">
        <v>147</v>
      </c>
      <c r="O17" s="2" t="s">
        <v>148</v>
      </c>
      <c r="P17" s="2" t="s">
        <v>148</v>
      </c>
      <c r="Q17" s="2" t="s">
        <v>1167</v>
      </c>
      <c r="R17" s="2" t="s">
        <v>1168</v>
      </c>
      <c r="S17" s="2" t="s">
        <v>1169</v>
      </c>
      <c r="T17" s="2" t="s">
        <v>855</v>
      </c>
      <c r="U17" s="2" t="s">
        <v>251</v>
      </c>
      <c r="V17" s="2" t="s">
        <v>1170</v>
      </c>
      <c r="W17" s="2" t="s">
        <v>1171</v>
      </c>
      <c r="X17" s="2" t="s">
        <v>1172</v>
      </c>
      <c r="Y17" s="2" t="s">
        <v>1169</v>
      </c>
      <c r="Z17" s="2" t="s">
        <v>855</v>
      </c>
      <c r="AA17" s="2" t="s">
        <v>251</v>
      </c>
      <c r="AB17" s="2" t="s">
        <v>1170</v>
      </c>
      <c r="AC17" s="2" t="s">
        <v>1171</v>
      </c>
      <c r="AD17" s="2" t="s">
        <v>1172</v>
      </c>
      <c r="AE17" s="2" t="s">
        <v>150</v>
      </c>
      <c r="AF17" s="2" t="s">
        <v>145</v>
      </c>
      <c r="AG17" s="2" t="s">
        <v>1173</v>
      </c>
      <c r="AH17" s="2">
        <v>2007</v>
      </c>
      <c r="AI17" s="2" t="s">
        <v>167</v>
      </c>
      <c r="AJ17" s="2" t="s">
        <v>1174</v>
      </c>
      <c r="AK17" s="2">
        <v>1554</v>
      </c>
      <c r="AL17" s="2">
        <v>2000</v>
      </c>
      <c r="AM17" s="2">
        <v>77.7</v>
      </c>
      <c r="BF17" s="2" t="s">
        <v>162</v>
      </c>
      <c r="BG17" s="2" t="s">
        <v>145</v>
      </c>
      <c r="BH17" s="2" t="s">
        <v>1175</v>
      </c>
      <c r="BI17" s="2">
        <v>2010</v>
      </c>
      <c r="BJ17" s="2" t="s">
        <v>221</v>
      </c>
      <c r="BK17" s="2" t="s">
        <v>486</v>
      </c>
      <c r="BL17" s="2">
        <v>773</v>
      </c>
      <c r="BM17" s="2">
        <v>1275</v>
      </c>
      <c r="BN17" s="2">
        <v>60.63</v>
      </c>
      <c r="BO17" s="2" t="s">
        <v>152</v>
      </c>
      <c r="BP17" s="2" t="s">
        <v>145</v>
      </c>
      <c r="BQ17" s="2" t="s">
        <v>1176</v>
      </c>
      <c r="BR17" s="2">
        <v>2008</v>
      </c>
      <c r="BS17" s="2" t="s">
        <v>225</v>
      </c>
      <c r="BT17" s="2" t="s">
        <v>1174</v>
      </c>
      <c r="BU17" s="2">
        <v>802</v>
      </c>
      <c r="BV17" s="2">
        <v>1100</v>
      </c>
      <c r="BW17" s="2">
        <v>72.91</v>
      </c>
      <c r="CY17" s="2" t="s">
        <v>200</v>
      </c>
      <c r="CZ17" s="2" t="s">
        <v>145</v>
      </c>
      <c r="DA17" s="2" t="s">
        <v>1177</v>
      </c>
      <c r="DB17" s="2">
        <v>2011</v>
      </c>
      <c r="DC17" s="2" t="s">
        <v>221</v>
      </c>
      <c r="DD17" s="2" t="s">
        <v>1178</v>
      </c>
      <c r="DE17" s="2">
        <v>314</v>
      </c>
      <c r="DF17" s="2">
        <v>400</v>
      </c>
      <c r="DG17" s="2">
        <v>78.5</v>
      </c>
      <c r="DV17" s="2" t="s">
        <v>153</v>
      </c>
      <c r="DW17" s="2" t="s">
        <v>145</v>
      </c>
      <c r="DX17" s="2">
        <v>2013</v>
      </c>
      <c r="DY17" s="2">
        <v>93</v>
      </c>
      <c r="DZ17" s="2">
        <v>150</v>
      </c>
      <c r="EA17" s="2">
        <v>62</v>
      </c>
      <c r="FH17" s="5">
        <f t="shared" si="0"/>
        <v>23.31</v>
      </c>
      <c r="FI17" s="5">
        <f t="shared" si="1"/>
        <v>21.8727</v>
      </c>
      <c r="FJ17" s="5">
        <f t="shared" si="2"/>
        <v>12.4</v>
      </c>
      <c r="FK17" s="5">
        <f t="shared" si="3"/>
        <v>6.0627</v>
      </c>
      <c r="FL17" s="5">
        <f t="shared" si="4"/>
        <v>3.925</v>
      </c>
      <c r="FM17" s="5">
        <f t="shared" si="5"/>
        <v>0</v>
      </c>
      <c r="FN17" s="5">
        <f t="shared" si="6"/>
        <v>67.57039999999999</v>
      </c>
    </row>
    <row r="18" spans="1:170" s="2" customFormat="1" ht="15">
      <c r="A18" s="2">
        <v>17</v>
      </c>
      <c r="B18" s="2" t="s">
        <v>288</v>
      </c>
      <c r="C18" s="2" t="s">
        <v>289</v>
      </c>
      <c r="D18" s="2" t="s">
        <v>290</v>
      </c>
      <c r="E18" s="2" t="s">
        <v>291</v>
      </c>
      <c r="F18" s="2" t="s">
        <v>292</v>
      </c>
      <c r="G18" s="2" t="s">
        <v>154</v>
      </c>
      <c r="H18" s="2" t="s">
        <v>155</v>
      </c>
      <c r="I18" s="2" t="s">
        <v>145</v>
      </c>
      <c r="J18" s="2" t="s">
        <v>145</v>
      </c>
      <c r="K18" s="2" t="s">
        <v>146</v>
      </c>
      <c r="L18" s="2" t="s">
        <v>147</v>
      </c>
      <c r="M18" s="2" t="s">
        <v>147</v>
      </c>
      <c r="N18" s="2" t="s">
        <v>147</v>
      </c>
      <c r="O18" s="2" t="s">
        <v>148</v>
      </c>
      <c r="P18" s="2" t="s">
        <v>148</v>
      </c>
      <c r="Q18" s="2" t="s">
        <v>293</v>
      </c>
      <c r="R18" s="2" t="s">
        <v>294</v>
      </c>
      <c r="S18" s="2" t="s">
        <v>295</v>
      </c>
      <c r="T18" s="2" t="s">
        <v>149</v>
      </c>
      <c r="U18" s="2" t="s">
        <v>149</v>
      </c>
      <c r="V18" s="2" t="s">
        <v>190</v>
      </c>
      <c r="W18" s="2" t="s">
        <v>293</v>
      </c>
      <c r="X18" s="2" t="s">
        <v>296</v>
      </c>
      <c r="Y18" s="2" t="s">
        <v>295</v>
      </c>
      <c r="Z18" s="2" t="s">
        <v>149</v>
      </c>
      <c r="AA18" s="2" t="s">
        <v>149</v>
      </c>
      <c r="AB18" s="2" t="s">
        <v>190</v>
      </c>
      <c r="AC18" s="2" t="s">
        <v>293</v>
      </c>
      <c r="AD18" s="2" t="s">
        <v>296</v>
      </c>
      <c r="AE18" s="2" t="s">
        <v>150</v>
      </c>
      <c r="AF18" s="2" t="s">
        <v>145</v>
      </c>
      <c r="AG18" s="2" t="s">
        <v>297</v>
      </c>
      <c r="AH18" s="2">
        <v>2007</v>
      </c>
      <c r="AI18" s="2" t="s">
        <v>298</v>
      </c>
      <c r="AJ18" s="2" t="s">
        <v>178</v>
      </c>
      <c r="AK18" s="2">
        <v>1548</v>
      </c>
      <c r="AL18" s="2">
        <v>2000</v>
      </c>
      <c r="AM18" s="2">
        <v>77.4</v>
      </c>
      <c r="BF18" s="2" t="s">
        <v>162</v>
      </c>
      <c r="BG18" s="2" t="s">
        <v>145</v>
      </c>
      <c r="BH18" s="2" t="s">
        <v>299</v>
      </c>
      <c r="BI18" s="2">
        <v>2009</v>
      </c>
      <c r="BJ18" s="2" t="s">
        <v>174</v>
      </c>
      <c r="BK18" s="2" t="s">
        <v>300</v>
      </c>
      <c r="BL18" s="2">
        <v>1550</v>
      </c>
      <c r="BM18" s="2">
        <v>2000</v>
      </c>
      <c r="BN18" s="2">
        <v>77.5</v>
      </c>
      <c r="BO18" s="2" t="s">
        <v>152</v>
      </c>
      <c r="BP18" s="2" t="s">
        <v>145</v>
      </c>
      <c r="BQ18" s="2" t="s">
        <v>299</v>
      </c>
      <c r="BR18" s="2">
        <v>2010</v>
      </c>
      <c r="BS18" s="2" t="s">
        <v>301</v>
      </c>
      <c r="BT18" s="2" t="s">
        <v>300</v>
      </c>
      <c r="BU18" s="2">
        <v>980</v>
      </c>
      <c r="BV18" s="2">
        <v>1200</v>
      </c>
      <c r="BW18" s="2">
        <v>81.67</v>
      </c>
      <c r="DV18" s="2" t="s">
        <v>153</v>
      </c>
      <c r="DW18" s="2" t="s">
        <v>145</v>
      </c>
      <c r="DX18" s="2">
        <v>2013</v>
      </c>
      <c r="DY18" s="2">
        <v>90</v>
      </c>
      <c r="DZ18" s="2">
        <v>150</v>
      </c>
      <c r="EA18" s="2">
        <v>60</v>
      </c>
      <c r="FH18" s="5">
        <f t="shared" si="0"/>
        <v>23.22</v>
      </c>
      <c r="FI18" s="5">
        <f t="shared" si="1"/>
        <v>24.5</v>
      </c>
      <c r="FJ18" s="5">
        <f t="shared" si="2"/>
        <v>12</v>
      </c>
      <c r="FK18" s="5">
        <f t="shared" si="3"/>
        <v>7.75</v>
      </c>
      <c r="FL18" s="5">
        <f t="shared" si="4"/>
        <v>0</v>
      </c>
      <c r="FM18" s="5">
        <f t="shared" si="5"/>
        <v>0</v>
      </c>
      <c r="FN18" s="5">
        <f t="shared" si="6"/>
        <v>67.47</v>
      </c>
    </row>
    <row r="19" spans="1:170" s="2" customFormat="1" ht="15">
      <c r="A19" s="2">
        <v>18</v>
      </c>
      <c r="B19" s="2" t="s">
        <v>766</v>
      </c>
      <c r="C19" s="2" t="s">
        <v>466</v>
      </c>
      <c r="D19" s="2" t="s">
        <v>767</v>
      </c>
      <c r="E19" s="2" t="s">
        <v>768</v>
      </c>
      <c r="F19" s="2" t="s">
        <v>769</v>
      </c>
      <c r="G19" s="2" t="s">
        <v>154</v>
      </c>
      <c r="H19" s="2" t="s">
        <v>144</v>
      </c>
      <c r="I19" s="2" t="s">
        <v>145</v>
      </c>
      <c r="J19" s="2" t="s">
        <v>145</v>
      </c>
      <c r="K19" s="2" t="s">
        <v>146</v>
      </c>
      <c r="L19" s="2" t="s">
        <v>147</v>
      </c>
      <c r="M19" s="2" t="s">
        <v>147</v>
      </c>
      <c r="N19" s="2" t="s">
        <v>147</v>
      </c>
      <c r="O19" s="2" t="s">
        <v>148</v>
      </c>
      <c r="P19" s="2" t="s">
        <v>148</v>
      </c>
      <c r="Q19" s="2" t="s">
        <v>770</v>
      </c>
      <c r="R19" s="2" t="s">
        <v>771</v>
      </c>
      <c r="S19" s="2" t="s">
        <v>772</v>
      </c>
      <c r="T19" s="2" t="s">
        <v>170</v>
      </c>
      <c r="U19" s="2" t="s">
        <v>170</v>
      </c>
      <c r="V19" s="2" t="s">
        <v>208</v>
      </c>
      <c r="W19" s="2" t="s">
        <v>770</v>
      </c>
      <c r="X19" s="2" t="s">
        <v>773</v>
      </c>
      <c r="Y19" s="2" t="s">
        <v>772</v>
      </c>
      <c r="Z19" s="2" t="s">
        <v>170</v>
      </c>
      <c r="AA19" s="2" t="s">
        <v>170</v>
      </c>
      <c r="AB19" s="2" t="s">
        <v>208</v>
      </c>
      <c r="AC19" s="2" t="s">
        <v>770</v>
      </c>
      <c r="AD19" s="2" t="s">
        <v>773</v>
      </c>
      <c r="AE19" s="2" t="s">
        <v>150</v>
      </c>
      <c r="AF19" s="2" t="s">
        <v>145</v>
      </c>
      <c r="AG19" s="2" t="s">
        <v>774</v>
      </c>
      <c r="AH19" s="2">
        <v>2007</v>
      </c>
      <c r="AI19" s="2" t="s">
        <v>775</v>
      </c>
      <c r="AJ19" s="2" t="s">
        <v>205</v>
      </c>
      <c r="AK19" s="2">
        <v>1772</v>
      </c>
      <c r="AL19" s="2">
        <v>2400</v>
      </c>
      <c r="AM19" s="2">
        <v>73.83</v>
      </c>
      <c r="BF19" s="2" t="s">
        <v>162</v>
      </c>
      <c r="BG19" s="2" t="s">
        <v>145</v>
      </c>
      <c r="BH19" s="2" t="s">
        <v>774</v>
      </c>
      <c r="BI19" s="2">
        <v>2009</v>
      </c>
      <c r="BJ19" s="2" t="s">
        <v>221</v>
      </c>
      <c r="BK19" s="2" t="s">
        <v>205</v>
      </c>
      <c r="BL19" s="2">
        <v>1578</v>
      </c>
      <c r="BM19" s="2">
        <v>2000</v>
      </c>
      <c r="BN19" s="2">
        <v>78.9</v>
      </c>
      <c r="BO19" s="2" t="s">
        <v>152</v>
      </c>
      <c r="BP19" s="2" t="s">
        <v>145</v>
      </c>
      <c r="BQ19" s="2" t="s">
        <v>774</v>
      </c>
      <c r="BR19" s="2">
        <v>2010</v>
      </c>
      <c r="BS19" s="2" t="s">
        <v>776</v>
      </c>
      <c r="BT19" s="2" t="s">
        <v>205</v>
      </c>
      <c r="BU19" s="2">
        <v>952</v>
      </c>
      <c r="BV19" s="2">
        <v>1200</v>
      </c>
      <c r="BW19" s="2">
        <v>79.33</v>
      </c>
      <c r="DV19" s="2" t="s">
        <v>153</v>
      </c>
      <c r="DW19" s="2" t="s">
        <v>145</v>
      </c>
      <c r="DX19" s="2">
        <v>2013</v>
      </c>
      <c r="DY19" s="2">
        <v>101</v>
      </c>
      <c r="DZ19" s="2">
        <v>150</v>
      </c>
      <c r="EA19" s="2">
        <v>67.33</v>
      </c>
      <c r="FH19" s="5">
        <f t="shared" si="0"/>
        <v>22.15</v>
      </c>
      <c r="FI19" s="5">
        <f t="shared" si="1"/>
        <v>23.8</v>
      </c>
      <c r="FJ19" s="5">
        <f t="shared" si="2"/>
        <v>13.4667</v>
      </c>
      <c r="FK19" s="5">
        <f t="shared" si="3"/>
        <v>7.89</v>
      </c>
      <c r="FL19" s="5">
        <f t="shared" si="4"/>
        <v>0</v>
      </c>
      <c r="FM19" s="5">
        <f t="shared" si="5"/>
        <v>0</v>
      </c>
      <c r="FN19" s="5">
        <f t="shared" si="6"/>
        <v>67.3067</v>
      </c>
    </row>
    <row r="20" spans="1:170" s="2" customFormat="1" ht="15">
      <c r="A20" s="2">
        <v>19</v>
      </c>
      <c r="B20" s="2" t="s">
        <v>1274</v>
      </c>
      <c r="C20" s="2" t="s">
        <v>1275</v>
      </c>
      <c r="D20" s="2" t="s">
        <v>987</v>
      </c>
      <c r="E20" s="2" t="s">
        <v>1276</v>
      </c>
      <c r="F20" s="2" t="s">
        <v>426</v>
      </c>
      <c r="G20" s="2" t="s">
        <v>154</v>
      </c>
      <c r="H20" s="2" t="s">
        <v>144</v>
      </c>
      <c r="I20" s="2" t="s">
        <v>145</v>
      </c>
      <c r="J20" s="2" t="s">
        <v>145</v>
      </c>
      <c r="K20" s="2" t="s">
        <v>146</v>
      </c>
      <c r="L20" s="2" t="s">
        <v>147</v>
      </c>
      <c r="M20" s="2" t="s">
        <v>147</v>
      </c>
      <c r="N20" s="2" t="s">
        <v>147</v>
      </c>
      <c r="O20" s="2" t="s">
        <v>148</v>
      </c>
      <c r="P20" s="2" t="s">
        <v>148</v>
      </c>
      <c r="Q20" s="2" t="s">
        <v>1277</v>
      </c>
      <c r="R20" s="2" t="s">
        <v>1278</v>
      </c>
      <c r="S20" s="2" t="s">
        <v>1279</v>
      </c>
      <c r="T20" s="2" t="s">
        <v>346</v>
      </c>
      <c r="U20" s="2" t="s">
        <v>346</v>
      </c>
      <c r="V20" s="2" t="s">
        <v>347</v>
      </c>
      <c r="W20" s="2" t="s">
        <v>1280</v>
      </c>
      <c r="X20" s="2" t="s">
        <v>1281</v>
      </c>
      <c r="Y20" s="2" t="s">
        <v>1279</v>
      </c>
      <c r="Z20" s="2" t="s">
        <v>346</v>
      </c>
      <c r="AA20" s="2" t="s">
        <v>346</v>
      </c>
      <c r="AB20" s="2" t="s">
        <v>347</v>
      </c>
      <c r="AC20" s="2" t="s">
        <v>1280</v>
      </c>
      <c r="AD20" s="2" t="s">
        <v>1281</v>
      </c>
      <c r="AE20" s="2" t="s">
        <v>150</v>
      </c>
      <c r="AF20" s="2" t="s">
        <v>145</v>
      </c>
      <c r="AG20" s="2" t="s">
        <v>1282</v>
      </c>
      <c r="AH20" s="2">
        <v>2009</v>
      </c>
      <c r="AI20" s="2" t="s">
        <v>349</v>
      </c>
      <c r="AJ20" s="2" t="s">
        <v>173</v>
      </c>
      <c r="AK20" s="2">
        <v>1885</v>
      </c>
      <c r="AL20" s="2">
        <v>2400</v>
      </c>
      <c r="AM20" s="2">
        <v>78.54</v>
      </c>
      <c r="BF20" s="2" t="s">
        <v>162</v>
      </c>
      <c r="BG20" s="2" t="s">
        <v>145</v>
      </c>
      <c r="BH20" s="2" t="s">
        <v>1283</v>
      </c>
      <c r="BI20" s="2">
        <v>2011</v>
      </c>
      <c r="BJ20" s="2" t="s">
        <v>196</v>
      </c>
      <c r="BK20" s="2" t="s">
        <v>173</v>
      </c>
      <c r="BL20" s="2">
        <v>1507</v>
      </c>
      <c r="BM20" s="2">
        <v>2000</v>
      </c>
      <c r="BN20" s="2">
        <v>75.35</v>
      </c>
      <c r="BO20" s="2" t="s">
        <v>152</v>
      </c>
      <c r="BP20" s="2" t="s">
        <v>145</v>
      </c>
      <c r="BQ20" s="2" t="s">
        <v>1284</v>
      </c>
      <c r="BR20" s="2">
        <v>2012</v>
      </c>
      <c r="BS20" s="2" t="s">
        <v>1285</v>
      </c>
      <c r="BT20" s="2" t="s">
        <v>173</v>
      </c>
      <c r="BU20" s="2">
        <v>963</v>
      </c>
      <c r="BV20" s="2">
        <v>1200</v>
      </c>
      <c r="BW20" s="2">
        <v>80.25</v>
      </c>
      <c r="DV20" s="2" t="s">
        <v>153</v>
      </c>
      <c r="DW20" s="2" t="s">
        <v>145</v>
      </c>
      <c r="DX20" s="2">
        <v>2013</v>
      </c>
      <c r="DY20" s="2">
        <v>91</v>
      </c>
      <c r="DZ20" s="2">
        <v>150</v>
      </c>
      <c r="EA20" s="2">
        <v>60.67</v>
      </c>
      <c r="FH20" s="5">
        <f t="shared" si="0"/>
        <v>23.5625</v>
      </c>
      <c r="FI20" s="5">
        <f t="shared" si="1"/>
        <v>24.075</v>
      </c>
      <c r="FJ20" s="5">
        <f t="shared" si="2"/>
        <v>12.1333</v>
      </c>
      <c r="FK20" s="5">
        <f t="shared" si="3"/>
        <v>7.535</v>
      </c>
      <c r="FL20" s="5">
        <f t="shared" si="4"/>
        <v>0</v>
      </c>
      <c r="FM20" s="5">
        <f t="shared" si="5"/>
        <v>0</v>
      </c>
      <c r="FN20" s="5">
        <f t="shared" si="6"/>
        <v>67.3058</v>
      </c>
    </row>
    <row r="21" spans="1:170" s="2" customFormat="1" ht="15">
      <c r="A21" s="2">
        <v>20</v>
      </c>
      <c r="B21" s="2" t="s">
        <v>777</v>
      </c>
      <c r="C21" s="2" t="s">
        <v>778</v>
      </c>
      <c r="D21" s="2" t="s">
        <v>779</v>
      </c>
      <c r="E21" s="2" t="s">
        <v>780</v>
      </c>
      <c r="F21" s="2" t="s">
        <v>781</v>
      </c>
      <c r="G21" s="2" t="s">
        <v>154</v>
      </c>
      <c r="H21" s="2" t="s">
        <v>144</v>
      </c>
      <c r="I21" s="2" t="s">
        <v>145</v>
      </c>
      <c r="J21" s="2" t="s">
        <v>145</v>
      </c>
      <c r="K21" s="2" t="s">
        <v>146</v>
      </c>
      <c r="L21" s="2" t="s">
        <v>147</v>
      </c>
      <c r="M21" s="2" t="s">
        <v>147</v>
      </c>
      <c r="N21" s="2" t="s">
        <v>147</v>
      </c>
      <c r="O21" s="2" t="s">
        <v>148</v>
      </c>
      <c r="P21" s="2" t="s">
        <v>148</v>
      </c>
      <c r="Q21" s="2" t="s">
        <v>782</v>
      </c>
      <c r="R21" s="2" t="s">
        <v>783</v>
      </c>
      <c r="S21" s="2" t="s">
        <v>784</v>
      </c>
      <c r="T21" s="2" t="s">
        <v>204</v>
      </c>
      <c r="U21" s="2" t="s">
        <v>204</v>
      </c>
      <c r="V21" s="2" t="s">
        <v>785</v>
      </c>
      <c r="W21" s="2" t="s">
        <v>782</v>
      </c>
      <c r="X21" s="2" t="s">
        <v>783</v>
      </c>
      <c r="Y21" s="2" t="s">
        <v>784</v>
      </c>
      <c r="Z21" s="2" t="s">
        <v>204</v>
      </c>
      <c r="AA21" s="2" t="s">
        <v>204</v>
      </c>
      <c r="AB21" s="2" t="s">
        <v>785</v>
      </c>
      <c r="AC21" s="2" t="s">
        <v>782</v>
      </c>
      <c r="AD21" s="2" t="s">
        <v>783</v>
      </c>
      <c r="AE21" s="2" t="s">
        <v>150</v>
      </c>
      <c r="AF21" s="2" t="s">
        <v>145</v>
      </c>
      <c r="AG21" s="2" t="s">
        <v>786</v>
      </c>
      <c r="AH21" s="2">
        <v>2008</v>
      </c>
      <c r="AI21" s="2" t="s">
        <v>787</v>
      </c>
      <c r="AJ21" s="2" t="s">
        <v>195</v>
      </c>
      <c r="AK21" s="2">
        <v>1531</v>
      </c>
      <c r="AL21" s="2">
        <v>2000</v>
      </c>
      <c r="AM21" s="2">
        <v>76.55</v>
      </c>
      <c r="BF21" s="2" t="s">
        <v>162</v>
      </c>
      <c r="BG21" s="2" t="s">
        <v>145</v>
      </c>
      <c r="BH21" s="2" t="s">
        <v>788</v>
      </c>
      <c r="BI21" s="2">
        <v>2010</v>
      </c>
      <c r="BJ21" s="2" t="s">
        <v>221</v>
      </c>
      <c r="BK21" s="2" t="s">
        <v>173</v>
      </c>
      <c r="BL21" s="2">
        <v>1451</v>
      </c>
      <c r="BM21" s="2">
        <v>2000</v>
      </c>
      <c r="BN21" s="2">
        <v>72.55</v>
      </c>
      <c r="BO21" s="2" t="s">
        <v>152</v>
      </c>
      <c r="BP21" s="2" t="s">
        <v>145</v>
      </c>
      <c r="BQ21" s="2" t="s">
        <v>788</v>
      </c>
      <c r="BR21" s="2">
        <v>2011</v>
      </c>
      <c r="BS21" s="2" t="s">
        <v>554</v>
      </c>
      <c r="BT21" s="2" t="s">
        <v>173</v>
      </c>
      <c r="BU21" s="2">
        <v>1002</v>
      </c>
      <c r="BV21" s="2">
        <v>1200</v>
      </c>
      <c r="BW21" s="2">
        <v>83.5</v>
      </c>
      <c r="DV21" s="2" t="s">
        <v>153</v>
      </c>
      <c r="DW21" s="2" t="s">
        <v>145</v>
      </c>
      <c r="DX21" s="2">
        <v>2011</v>
      </c>
      <c r="DY21" s="2">
        <v>90</v>
      </c>
      <c r="DZ21" s="2">
        <v>150</v>
      </c>
      <c r="EA21" s="2">
        <v>60</v>
      </c>
      <c r="FH21" s="5">
        <f t="shared" si="0"/>
        <v>22.965</v>
      </c>
      <c r="FI21" s="5">
        <f t="shared" si="1"/>
        <v>25.05</v>
      </c>
      <c r="FJ21" s="5">
        <f t="shared" si="2"/>
        <v>12</v>
      </c>
      <c r="FK21" s="5">
        <f t="shared" si="3"/>
        <v>7.255</v>
      </c>
      <c r="FL21" s="5">
        <f t="shared" si="4"/>
        <v>0</v>
      </c>
      <c r="FM21" s="5">
        <f t="shared" si="5"/>
        <v>0</v>
      </c>
      <c r="FN21" s="5">
        <f t="shared" si="6"/>
        <v>67.27</v>
      </c>
    </row>
    <row r="22" spans="1:170" s="2" customFormat="1" ht="15">
      <c r="A22" s="2">
        <v>21</v>
      </c>
      <c r="B22" s="2" t="s">
        <v>829</v>
      </c>
      <c r="C22" s="2" t="s">
        <v>830</v>
      </c>
      <c r="D22" s="2" t="s">
        <v>831</v>
      </c>
      <c r="E22" s="2" t="s">
        <v>585</v>
      </c>
      <c r="F22" s="2" t="s">
        <v>832</v>
      </c>
      <c r="G22" s="2" t="s">
        <v>154</v>
      </c>
      <c r="H22" s="2" t="s">
        <v>144</v>
      </c>
      <c r="I22" s="2" t="s">
        <v>145</v>
      </c>
      <c r="J22" s="2" t="s">
        <v>145</v>
      </c>
      <c r="K22" s="2" t="s">
        <v>146</v>
      </c>
      <c r="L22" s="2" t="s">
        <v>147</v>
      </c>
      <c r="M22" s="2" t="s">
        <v>147</v>
      </c>
      <c r="N22" s="2" t="s">
        <v>147</v>
      </c>
      <c r="O22" s="2" t="s">
        <v>148</v>
      </c>
      <c r="P22" s="2" t="s">
        <v>148</v>
      </c>
      <c r="Q22" s="2" t="s">
        <v>833</v>
      </c>
      <c r="R22" s="2" t="s">
        <v>834</v>
      </c>
      <c r="S22" s="2" t="s">
        <v>835</v>
      </c>
      <c r="T22" s="2" t="s">
        <v>213</v>
      </c>
      <c r="U22" s="2" t="s">
        <v>214</v>
      </c>
      <c r="V22" s="2" t="s">
        <v>215</v>
      </c>
      <c r="W22" s="2" t="s">
        <v>833</v>
      </c>
      <c r="X22" s="2" t="s">
        <v>834</v>
      </c>
      <c r="Y22" s="2" t="s">
        <v>835</v>
      </c>
      <c r="Z22" s="2" t="s">
        <v>213</v>
      </c>
      <c r="AA22" s="2" t="s">
        <v>214</v>
      </c>
      <c r="AB22" s="2" t="s">
        <v>215</v>
      </c>
      <c r="AC22" s="2" t="s">
        <v>833</v>
      </c>
      <c r="AD22" s="2" t="s">
        <v>834</v>
      </c>
      <c r="AE22" s="2" t="s">
        <v>150</v>
      </c>
      <c r="AF22" s="2" t="s">
        <v>145</v>
      </c>
      <c r="AG22" s="2" t="s">
        <v>836</v>
      </c>
      <c r="AH22" s="2">
        <v>2010</v>
      </c>
      <c r="AI22" s="2" t="s">
        <v>837</v>
      </c>
      <c r="AJ22" s="2" t="s">
        <v>151</v>
      </c>
      <c r="AK22" s="2">
        <v>2408</v>
      </c>
      <c r="AL22" s="2">
        <v>3200</v>
      </c>
      <c r="AM22" s="2">
        <v>75.25</v>
      </c>
      <c r="BF22" s="2" t="s">
        <v>162</v>
      </c>
      <c r="BG22" s="2" t="s">
        <v>145</v>
      </c>
      <c r="BH22" s="2" t="s">
        <v>838</v>
      </c>
      <c r="BI22" s="2">
        <v>2012</v>
      </c>
      <c r="BJ22" s="2" t="s">
        <v>174</v>
      </c>
      <c r="BK22" s="2" t="s">
        <v>151</v>
      </c>
      <c r="BL22" s="2">
        <v>1590</v>
      </c>
      <c r="BM22" s="2">
        <v>2000</v>
      </c>
      <c r="BN22" s="2">
        <v>79.5</v>
      </c>
      <c r="BO22" s="2" t="s">
        <v>152</v>
      </c>
      <c r="BP22" s="2" t="s">
        <v>145</v>
      </c>
      <c r="BQ22" s="2" t="s">
        <v>839</v>
      </c>
      <c r="BR22" s="2">
        <v>2013</v>
      </c>
      <c r="BS22" s="2" t="s">
        <v>840</v>
      </c>
      <c r="BT22" s="2" t="s">
        <v>151</v>
      </c>
      <c r="BU22" s="2">
        <v>963</v>
      </c>
      <c r="BV22" s="2">
        <v>1200</v>
      </c>
      <c r="BW22" s="2">
        <v>80.25</v>
      </c>
      <c r="DV22" s="2" t="s">
        <v>153</v>
      </c>
      <c r="DW22" s="2" t="s">
        <v>145</v>
      </c>
      <c r="DX22" s="2">
        <v>2013</v>
      </c>
      <c r="DY22" s="2">
        <v>95</v>
      </c>
      <c r="DZ22" s="2">
        <v>150</v>
      </c>
      <c r="EA22" s="2">
        <v>63.33</v>
      </c>
      <c r="FH22" s="5">
        <f t="shared" si="0"/>
        <v>22.575</v>
      </c>
      <c r="FI22" s="5">
        <f t="shared" si="1"/>
        <v>24.075</v>
      </c>
      <c r="FJ22" s="5">
        <f t="shared" si="2"/>
        <v>12.6667</v>
      </c>
      <c r="FK22" s="5">
        <f t="shared" si="3"/>
        <v>7.95</v>
      </c>
      <c r="FL22" s="5">
        <f t="shared" si="4"/>
        <v>0</v>
      </c>
      <c r="FM22" s="5">
        <f t="shared" si="5"/>
        <v>0</v>
      </c>
      <c r="FN22" s="5">
        <f t="shared" si="6"/>
        <v>67.2667</v>
      </c>
    </row>
    <row r="23" spans="1:170" s="2" customFormat="1" ht="15">
      <c r="A23" s="2">
        <v>22</v>
      </c>
      <c r="B23" s="2" t="s">
        <v>1019</v>
      </c>
      <c r="C23" s="2" t="s">
        <v>253</v>
      </c>
      <c r="D23" s="2" t="s">
        <v>433</v>
      </c>
      <c r="E23" s="2" t="s">
        <v>642</v>
      </c>
      <c r="F23" s="2" t="s">
        <v>1020</v>
      </c>
      <c r="G23" s="2" t="s">
        <v>143</v>
      </c>
      <c r="H23" s="2" t="s">
        <v>144</v>
      </c>
      <c r="I23" s="2" t="s">
        <v>145</v>
      </c>
      <c r="J23" s="2" t="s">
        <v>145</v>
      </c>
      <c r="K23" s="2" t="s">
        <v>227</v>
      </c>
      <c r="L23" s="2" t="s">
        <v>147</v>
      </c>
      <c r="M23" s="2" t="s">
        <v>147</v>
      </c>
      <c r="N23" s="2" t="s">
        <v>147</v>
      </c>
      <c r="O23" s="2" t="s">
        <v>148</v>
      </c>
      <c r="P23" s="2" t="s">
        <v>148</v>
      </c>
      <c r="Q23" s="2" t="s">
        <v>1021</v>
      </c>
      <c r="R23" s="2" t="s">
        <v>1022</v>
      </c>
      <c r="S23" s="2" t="s">
        <v>1023</v>
      </c>
      <c r="T23" s="2" t="s">
        <v>219</v>
      </c>
      <c r="U23" s="2" t="s">
        <v>219</v>
      </c>
      <c r="V23" s="2" t="s">
        <v>1024</v>
      </c>
      <c r="W23" s="2" t="s">
        <v>1021</v>
      </c>
      <c r="X23" s="2" t="s">
        <v>1025</v>
      </c>
      <c r="Y23" s="2" t="s">
        <v>1026</v>
      </c>
      <c r="Z23" s="2" t="s">
        <v>161</v>
      </c>
      <c r="AA23" s="2" t="s">
        <v>161</v>
      </c>
      <c r="AB23" s="2" t="s">
        <v>1017</v>
      </c>
      <c r="AC23" s="2" t="s">
        <v>1021</v>
      </c>
      <c r="AD23" s="2" t="s">
        <v>1025</v>
      </c>
      <c r="AE23" s="2" t="s">
        <v>150</v>
      </c>
      <c r="AF23" s="2" t="s">
        <v>145</v>
      </c>
      <c r="AG23" s="2" t="s">
        <v>1027</v>
      </c>
      <c r="AH23" s="2">
        <v>2007</v>
      </c>
      <c r="AI23" s="2" t="s">
        <v>394</v>
      </c>
      <c r="AJ23" s="2" t="s">
        <v>158</v>
      </c>
      <c r="AK23" s="2">
        <v>1523</v>
      </c>
      <c r="AL23" s="2">
        <v>2000</v>
      </c>
      <c r="AM23" s="2">
        <v>76.15</v>
      </c>
      <c r="BF23" s="2" t="s">
        <v>162</v>
      </c>
      <c r="BG23" s="2" t="s">
        <v>145</v>
      </c>
      <c r="BH23" s="2" t="s">
        <v>1027</v>
      </c>
      <c r="BI23" s="2">
        <v>2009</v>
      </c>
      <c r="BJ23" s="2" t="s">
        <v>221</v>
      </c>
      <c r="BK23" s="2" t="s">
        <v>158</v>
      </c>
      <c r="BL23" s="2">
        <v>1361</v>
      </c>
      <c r="BM23" s="2">
        <v>2000</v>
      </c>
      <c r="BN23" s="2">
        <v>68.05</v>
      </c>
      <c r="BO23" s="2" t="s">
        <v>152</v>
      </c>
      <c r="BP23" s="2" t="s">
        <v>145</v>
      </c>
      <c r="BQ23" s="2" t="s">
        <v>1028</v>
      </c>
      <c r="BR23" s="2">
        <v>2011</v>
      </c>
      <c r="BS23" s="2" t="s">
        <v>1029</v>
      </c>
      <c r="BT23" s="2" t="s">
        <v>157</v>
      </c>
      <c r="BU23" s="2">
        <v>987</v>
      </c>
      <c r="BV23" s="2">
        <v>1200</v>
      </c>
      <c r="BW23" s="2">
        <v>82.25</v>
      </c>
      <c r="DV23" s="2" t="s">
        <v>153</v>
      </c>
      <c r="DW23" s="2" t="s">
        <v>145</v>
      </c>
      <c r="DX23" s="2">
        <v>2013</v>
      </c>
      <c r="DY23" s="2">
        <v>97</v>
      </c>
      <c r="DZ23" s="2">
        <v>150</v>
      </c>
      <c r="EA23" s="2">
        <v>64.67</v>
      </c>
      <c r="EB23" s="2" t="s">
        <v>227</v>
      </c>
      <c r="EC23" s="2" t="s">
        <v>372</v>
      </c>
      <c r="ED23" s="2" t="s">
        <v>1030</v>
      </c>
      <c r="EE23" s="2" t="s">
        <v>1031</v>
      </c>
      <c r="EF23" s="2" t="s">
        <v>1032</v>
      </c>
      <c r="FH23" s="5">
        <f t="shared" si="0"/>
        <v>22.845</v>
      </c>
      <c r="FI23" s="5">
        <f t="shared" si="1"/>
        <v>24.675</v>
      </c>
      <c r="FJ23" s="5">
        <f t="shared" si="2"/>
        <v>12.9333</v>
      </c>
      <c r="FK23" s="5">
        <f t="shared" si="3"/>
        <v>6.805</v>
      </c>
      <c r="FL23" s="5">
        <f t="shared" si="4"/>
        <v>0</v>
      </c>
      <c r="FM23" s="5">
        <f t="shared" si="5"/>
        <v>0</v>
      </c>
      <c r="FN23" s="5">
        <f t="shared" si="6"/>
        <v>67.25829999999999</v>
      </c>
    </row>
    <row r="24" spans="1:170" s="2" customFormat="1" ht="15">
      <c r="A24" s="2">
        <v>23</v>
      </c>
      <c r="B24" s="2" t="s">
        <v>707</v>
      </c>
      <c r="C24" s="2" t="s">
        <v>708</v>
      </c>
      <c r="D24" s="2" t="s">
        <v>250</v>
      </c>
      <c r="E24" s="2" t="s">
        <v>630</v>
      </c>
      <c r="F24" s="2" t="s">
        <v>709</v>
      </c>
      <c r="G24" s="2" t="s">
        <v>143</v>
      </c>
      <c r="H24" s="2" t="s">
        <v>155</v>
      </c>
      <c r="I24" s="2" t="s">
        <v>145</v>
      </c>
      <c r="J24" s="2" t="s">
        <v>145</v>
      </c>
      <c r="K24" s="2" t="s">
        <v>227</v>
      </c>
      <c r="L24" s="2" t="s">
        <v>147</v>
      </c>
      <c r="M24" s="2" t="s">
        <v>147</v>
      </c>
      <c r="N24" s="2" t="s">
        <v>147</v>
      </c>
      <c r="O24" s="2" t="s">
        <v>148</v>
      </c>
      <c r="P24" s="2" t="s">
        <v>148</v>
      </c>
      <c r="Q24" s="2" t="s">
        <v>710</v>
      </c>
      <c r="R24" s="2" t="s">
        <v>711</v>
      </c>
      <c r="S24" s="2" t="s">
        <v>712</v>
      </c>
      <c r="T24" s="2" t="s">
        <v>307</v>
      </c>
      <c r="U24" s="2" t="s">
        <v>307</v>
      </c>
      <c r="V24" s="2" t="s">
        <v>308</v>
      </c>
      <c r="W24" s="2" t="s">
        <v>710</v>
      </c>
      <c r="X24" s="2" t="s">
        <v>711</v>
      </c>
      <c r="Y24" s="2" t="s">
        <v>712</v>
      </c>
      <c r="Z24" s="2" t="s">
        <v>307</v>
      </c>
      <c r="AA24" s="2" t="s">
        <v>307</v>
      </c>
      <c r="AB24" s="2" t="s">
        <v>308</v>
      </c>
      <c r="AC24" s="2" t="s">
        <v>710</v>
      </c>
      <c r="AD24" s="2" t="s">
        <v>711</v>
      </c>
      <c r="AE24" s="2" t="s">
        <v>150</v>
      </c>
      <c r="AF24" s="2" t="s">
        <v>145</v>
      </c>
      <c r="AG24" s="2" t="s">
        <v>713</v>
      </c>
      <c r="AH24" s="2">
        <v>2005</v>
      </c>
      <c r="AI24" s="2" t="s">
        <v>714</v>
      </c>
      <c r="AJ24" s="2" t="s">
        <v>248</v>
      </c>
      <c r="AK24" s="2">
        <v>1468</v>
      </c>
      <c r="AL24" s="2">
        <v>2000</v>
      </c>
      <c r="AM24" s="2">
        <v>73.4</v>
      </c>
      <c r="BF24" s="2" t="s">
        <v>162</v>
      </c>
      <c r="BG24" s="2" t="s">
        <v>145</v>
      </c>
      <c r="BH24" s="2" t="s">
        <v>715</v>
      </c>
      <c r="BI24" s="2">
        <v>2007</v>
      </c>
      <c r="BJ24" s="2" t="s">
        <v>174</v>
      </c>
      <c r="BK24" s="2" t="s">
        <v>232</v>
      </c>
      <c r="BL24" s="2">
        <v>861</v>
      </c>
      <c r="BM24" s="2">
        <v>1200</v>
      </c>
      <c r="BN24" s="2">
        <v>71.75</v>
      </c>
      <c r="BO24" s="2" t="s">
        <v>152</v>
      </c>
      <c r="BP24" s="2" t="s">
        <v>145</v>
      </c>
      <c r="BQ24" s="2" t="s">
        <v>716</v>
      </c>
      <c r="BR24" s="2">
        <v>2010</v>
      </c>
      <c r="BS24" s="2" t="s">
        <v>717</v>
      </c>
      <c r="BT24" s="2" t="s">
        <v>151</v>
      </c>
      <c r="BU24" s="2">
        <v>867</v>
      </c>
      <c r="BV24" s="2">
        <v>1200</v>
      </c>
      <c r="BW24" s="2">
        <v>72.25</v>
      </c>
      <c r="CY24" s="2" t="s">
        <v>200</v>
      </c>
      <c r="CZ24" s="2" t="s">
        <v>145</v>
      </c>
      <c r="DA24" s="2" t="s">
        <v>718</v>
      </c>
      <c r="DB24" s="2">
        <v>2008</v>
      </c>
      <c r="DC24" s="2" t="s">
        <v>174</v>
      </c>
      <c r="DD24" s="2" t="s">
        <v>719</v>
      </c>
      <c r="DE24" s="2">
        <v>70.55</v>
      </c>
      <c r="DF24" s="2">
        <v>100</v>
      </c>
      <c r="DG24" s="2">
        <v>70.55</v>
      </c>
      <c r="DV24" s="2" t="s">
        <v>153</v>
      </c>
      <c r="DW24" s="2" t="s">
        <v>145</v>
      </c>
      <c r="DX24" s="2">
        <v>2013</v>
      </c>
      <c r="DY24" s="2">
        <v>96</v>
      </c>
      <c r="DZ24" s="2">
        <v>150</v>
      </c>
      <c r="EA24" s="2">
        <v>64</v>
      </c>
      <c r="EB24" s="2" t="s">
        <v>227</v>
      </c>
      <c r="EC24" s="2" t="s">
        <v>307</v>
      </c>
      <c r="ED24" s="2" t="s">
        <v>307</v>
      </c>
      <c r="EE24" s="2" t="s">
        <v>720</v>
      </c>
      <c r="EF24" s="2" t="s">
        <v>721</v>
      </c>
      <c r="FH24" s="5">
        <f t="shared" si="0"/>
        <v>22.02</v>
      </c>
      <c r="FI24" s="5">
        <f t="shared" si="1"/>
        <v>21.675</v>
      </c>
      <c r="FJ24" s="5">
        <f t="shared" si="2"/>
        <v>12.8</v>
      </c>
      <c r="FK24" s="5">
        <f t="shared" si="3"/>
        <v>7.175</v>
      </c>
      <c r="FL24" s="5">
        <f t="shared" si="4"/>
        <v>3.5275</v>
      </c>
      <c r="FM24" s="5">
        <f t="shared" si="5"/>
        <v>0</v>
      </c>
      <c r="FN24" s="5">
        <f t="shared" si="6"/>
        <v>67.1975</v>
      </c>
    </row>
    <row r="25" spans="1:170" s="2" customFormat="1" ht="15">
      <c r="A25" s="2">
        <v>24</v>
      </c>
      <c r="B25" s="2" t="s">
        <v>354</v>
      </c>
      <c r="C25" s="2" t="s">
        <v>355</v>
      </c>
      <c r="D25" s="2" t="s">
        <v>356</v>
      </c>
      <c r="E25" s="2" t="s">
        <v>357</v>
      </c>
      <c r="F25" s="2" t="s">
        <v>358</v>
      </c>
      <c r="G25" s="2" t="s">
        <v>154</v>
      </c>
      <c r="H25" s="2" t="s">
        <v>144</v>
      </c>
      <c r="I25" s="2" t="s">
        <v>145</v>
      </c>
      <c r="J25" s="2" t="s">
        <v>145</v>
      </c>
      <c r="K25" s="2" t="s">
        <v>146</v>
      </c>
      <c r="L25" s="2" t="s">
        <v>147</v>
      </c>
      <c r="M25" s="2" t="s">
        <v>147</v>
      </c>
      <c r="N25" s="2" t="s">
        <v>147</v>
      </c>
      <c r="O25" s="2" t="s">
        <v>148</v>
      </c>
      <c r="P25" s="2" t="s">
        <v>148</v>
      </c>
      <c r="Q25" s="2" t="s">
        <v>359</v>
      </c>
      <c r="R25" s="2" t="s">
        <v>360</v>
      </c>
      <c r="S25" s="2" t="s">
        <v>361</v>
      </c>
      <c r="T25" s="2" t="s">
        <v>251</v>
      </c>
      <c r="U25" s="2" t="s">
        <v>251</v>
      </c>
      <c r="V25" s="2" t="s">
        <v>362</v>
      </c>
      <c r="W25" s="2" t="s">
        <v>359</v>
      </c>
      <c r="X25" s="2" t="s">
        <v>360</v>
      </c>
      <c r="Y25" s="2" t="s">
        <v>361</v>
      </c>
      <c r="Z25" s="2" t="s">
        <v>251</v>
      </c>
      <c r="AA25" s="2" t="s">
        <v>251</v>
      </c>
      <c r="AB25" s="2" t="s">
        <v>362</v>
      </c>
      <c r="AC25" s="2" t="s">
        <v>359</v>
      </c>
      <c r="AD25" s="2" t="s">
        <v>360</v>
      </c>
      <c r="AE25" s="2" t="s">
        <v>150</v>
      </c>
      <c r="AF25" s="2" t="s">
        <v>145</v>
      </c>
      <c r="AG25" s="2" t="s">
        <v>363</v>
      </c>
      <c r="AH25" s="2">
        <v>2010</v>
      </c>
      <c r="AI25" s="2" t="s">
        <v>231</v>
      </c>
      <c r="AJ25" s="2" t="s">
        <v>245</v>
      </c>
      <c r="AK25" s="2">
        <v>1466</v>
      </c>
      <c r="AL25" s="2">
        <v>1800</v>
      </c>
      <c r="AM25" s="2">
        <v>81.44</v>
      </c>
      <c r="BF25" s="2" t="s">
        <v>162</v>
      </c>
      <c r="BG25" s="2" t="s">
        <v>145</v>
      </c>
      <c r="BH25" s="2" t="s">
        <v>364</v>
      </c>
      <c r="BI25" s="2">
        <v>2012</v>
      </c>
      <c r="BJ25" s="2" t="s">
        <v>335</v>
      </c>
      <c r="BK25" s="2" t="s">
        <v>245</v>
      </c>
      <c r="BL25" s="2">
        <v>9</v>
      </c>
      <c r="BM25" s="2">
        <v>10</v>
      </c>
      <c r="BN25" s="2">
        <v>90</v>
      </c>
      <c r="BO25" s="2" t="s">
        <v>152</v>
      </c>
      <c r="BP25" s="2" t="s">
        <v>145</v>
      </c>
      <c r="BQ25" s="2" t="s">
        <v>365</v>
      </c>
      <c r="BR25" s="2">
        <v>2013</v>
      </c>
      <c r="BS25" s="2" t="s">
        <v>366</v>
      </c>
      <c r="BT25" s="2" t="s">
        <v>245</v>
      </c>
      <c r="BU25" s="2">
        <v>718</v>
      </c>
      <c r="BV25" s="2">
        <v>1000</v>
      </c>
      <c r="BW25" s="2">
        <v>71.8</v>
      </c>
      <c r="DV25" s="2" t="s">
        <v>153</v>
      </c>
      <c r="DW25" s="2" t="s">
        <v>145</v>
      </c>
      <c r="DX25" s="2">
        <v>2013</v>
      </c>
      <c r="DY25" s="2">
        <v>91</v>
      </c>
      <c r="DZ25" s="2">
        <v>150</v>
      </c>
      <c r="EA25" s="2">
        <v>60.67</v>
      </c>
      <c r="FH25" s="5">
        <f t="shared" si="0"/>
        <v>24.4333</v>
      </c>
      <c r="FI25" s="5">
        <f t="shared" si="1"/>
        <v>21.54</v>
      </c>
      <c r="FJ25" s="5">
        <f t="shared" si="2"/>
        <v>12.1333</v>
      </c>
      <c r="FK25" s="5">
        <f t="shared" si="3"/>
        <v>9</v>
      </c>
      <c r="FL25" s="5">
        <f t="shared" si="4"/>
        <v>0</v>
      </c>
      <c r="FM25" s="5">
        <f t="shared" si="5"/>
        <v>0</v>
      </c>
      <c r="FN25" s="5">
        <f t="shared" si="6"/>
        <v>67.10659999999999</v>
      </c>
    </row>
    <row r="26" spans="1:170" s="2" customFormat="1" ht="15">
      <c r="A26" s="2">
        <v>25</v>
      </c>
      <c r="B26" s="2" t="s">
        <v>1059</v>
      </c>
      <c r="C26" s="2" t="s">
        <v>1060</v>
      </c>
      <c r="D26" s="2" t="s">
        <v>1061</v>
      </c>
      <c r="E26" s="2" t="s">
        <v>403</v>
      </c>
      <c r="F26" s="2" t="s">
        <v>1062</v>
      </c>
      <c r="G26" s="2" t="s">
        <v>143</v>
      </c>
      <c r="H26" s="2" t="s">
        <v>155</v>
      </c>
      <c r="I26" s="2" t="s">
        <v>145</v>
      </c>
      <c r="J26" s="2" t="s">
        <v>145</v>
      </c>
      <c r="K26" s="2" t="s">
        <v>146</v>
      </c>
      <c r="L26" s="2" t="s">
        <v>147</v>
      </c>
      <c r="M26" s="2" t="s">
        <v>147</v>
      </c>
      <c r="N26" s="2" t="s">
        <v>147</v>
      </c>
      <c r="O26" s="2" t="s">
        <v>148</v>
      </c>
      <c r="P26" s="2" t="s">
        <v>148</v>
      </c>
      <c r="Q26" s="2" t="s">
        <v>1063</v>
      </c>
      <c r="R26" s="2" t="s">
        <v>1064</v>
      </c>
      <c r="S26" s="2" t="s">
        <v>1065</v>
      </c>
      <c r="T26" s="2" t="s">
        <v>1066</v>
      </c>
      <c r="U26" s="2" t="s">
        <v>180</v>
      </c>
      <c r="V26" s="2" t="s">
        <v>243</v>
      </c>
      <c r="W26" s="2" t="s">
        <v>1063</v>
      </c>
      <c r="X26" s="2" t="s">
        <v>1067</v>
      </c>
      <c r="Y26" s="2" t="s">
        <v>1065</v>
      </c>
      <c r="Z26" s="2" t="s">
        <v>1066</v>
      </c>
      <c r="AA26" s="2" t="s">
        <v>180</v>
      </c>
      <c r="AB26" s="2" t="s">
        <v>243</v>
      </c>
      <c r="AC26" s="2" t="s">
        <v>1063</v>
      </c>
      <c r="AD26" s="2" t="s">
        <v>1067</v>
      </c>
      <c r="AE26" s="2" t="s">
        <v>150</v>
      </c>
      <c r="AF26" s="2" t="s">
        <v>145</v>
      </c>
      <c r="AG26" s="2" t="s">
        <v>1068</v>
      </c>
      <c r="AH26" s="2">
        <v>2001</v>
      </c>
      <c r="AI26" s="2" t="s">
        <v>1069</v>
      </c>
      <c r="AJ26" s="2" t="s">
        <v>229</v>
      </c>
      <c r="AK26" s="2">
        <v>1353</v>
      </c>
      <c r="AL26" s="2">
        <v>2000</v>
      </c>
      <c r="AM26" s="2">
        <v>67.65</v>
      </c>
      <c r="BF26" s="2" t="s">
        <v>162</v>
      </c>
      <c r="BG26" s="2" t="s">
        <v>145</v>
      </c>
      <c r="BH26" s="2" t="s">
        <v>1070</v>
      </c>
      <c r="BI26" s="2">
        <v>2003</v>
      </c>
      <c r="BJ26" s="2" t="s">
        <v>1071</v>
      </c>
      <c r="BK26" s="2" t="s">
        <v>151</v>
      </c>
      <c r="BL26" s="2">
        <v>525</v>
      </c>
      <c r="BM26" s="2">
        <v>800</v>
      </c>
      <c r="BN26" s="2">
        <v>65.62</v>
      </c>
      <c r="BO26" s="2" t="s">
        <v>152</v>
      </c>
      <c r="BP26" s="2" t="s">
        <v>145</v>
      </c>
      <c r="BQ26" s="2" t="s">
        <v>1072</v>
      </c>
      <c r="BR26" s="2">
        <v>2013</v>
      </c>
      <c r="BS26" s="2" t="s">
        <v>1073</v>
      </c>
      <c r="BT26" s="2" t="s">
        <v>229</v>
      </c>
      <c r="BU26" s="2">
        <v>768</v>
      </c>
      <c r="BV26" s="2">
        <v>1100</v>
      </c>
      <c r="BW26" s="2">
        <v>69.82</v>
      </c>
      <c r="DQ26" s="2" t="s">
        <v>552</v>
      </c>
      <c r="DR26" s="2" t="s">
        <v>1074</v>
      </c>
      <c r="DS26" s="2">
        <v>2010</v>
      </c>
      <c r="DT26" s="2" t="s">
        <v>1075</v>
      </c>
      <c r="DU26" s="2" t="s">
        <v>151</v>
      </c>
      <c r="DV26" s="2" t="s">
        <v>153</v>
      </c>
      <c r="DW26" s="2" t="s">
        <v>145</v>
      </c>
      <c r="DX26" s="2">
        <v>2013</v>
      </c>
      <c r="DY26" s="2">
        <v>107</v>
      </c>
      <c r="DZ26" s="2">
        <v>150</v>
      </c>
      <c r="EA26" s="2">
        <v>71.33</v>
      </c>
      <c r="FH26" s="5">
        <f t="shared" si="0"/>
        <v>20.295</v>
      </c>
      <c r="FI26" s="5">
        <f t="shared" si="1"/>
        <v>20.9455</v>
      </c>
      <c r="FJ26" s="5">
        <f t="shared" si="2"/>
        <v>14.2667</v>
      </c>
      <c r="FK26" s="5">
        <f t="shared" si="3"/>
        <v>6.5625</v>
      </c>
      <c r="FL26" s="5">
        <f t="shared" si="4"/>
        <v>0</v>
      </c>
      <c r="FM26" s="5">
        <v>5</v>
      </c>
      <c r="FN26" s="5">
        <f t="shared" si="6"/>
        <v>67.0697</v>
      </c>
    </row>
    <row r="27" spans="1:170" s="2" customFormat="1" ht="15">
      <c r="A27" s="2">
        <v>26</v>
      </c>
      <c r="B27" s="2" t="s">
        <v>1286</v>
      </c>
      <c r="C27" s="2" t="s">
        <v>1287</v>
      </c>
      <c r="D27" s="2" t="s">
        <v>706</v>
      </c>
      <c r="E27" s="2" t="s">
        <v>1288</v>
      </c>
      <c r="F27" s="2" t="s">
        <v>1289</v>
      </c>
      <c r="G27" s="2" t="s">
        <v>154</v>
      </c>
      <c r="H27" s="2" t="s">
        <v>155</v>
      </c>
      <c r="I27" s="2" t="s">
        <v>145</v>
      </c>
      <c r="J27" s="2" t="s">
        <v>145</v>
      </c>
      <c r="K27" s="2" t="s">
        <v>146</v>
      </c>
      <c r="L27" s="2" t="s">
        <v>147</v>
      </c>
      <c r="M27" s="2" t="s">
        <v>147</v>
      </c>
      <c r="N27" s="2" t="s">
        <v>147</v>
      </c>
      <c r="O27" s="2" t="s">
        <v>148</v>
      </c>
      <c r="P27" s="2" t="s">
        <v>148</v>
      </c>
      <c r="Q27" s="2" t="s">
        <v>1290</v>
      </c>
      <c r="R27" s="2" t="s">
        <v>1291</v>
      </c>
      <c r="S27" s="2" t="s">
        <v>1292</v>
      </c>
      <c r="T27" s="2" t="s">
        <v>395</v>
      </c>
      <c r="U27" s="2" t="s">
        <v>214</v>
      </c>
      <c r="V27" s="2" t="s">
        <v>1293</v>
      </c>
      <c r="W27" s="2" t="s">
        <v>1290</v>
      </c>
      <c r="X27" s="2" t="s">
        <v>1291</v>
      </c>
      <c r="Y27" s="2" t="s">
        <v>1294</v>
      </c>
      <c r="Z27" s="2" t="s">
        <v>395</v>
      </c>
      <c r="AA27" s="2" t="s">
        <v>214</v>
      </c>
      <c r="AB27" s="2" t="s">
        <v>1293</v>
      </c>
      <c r="AC27" s="2" t="s">
        <v>1295</v>
      </c>
      <c r="AD27" s="2" t="s">
        <v>1291</v>
      </c>
      <c r="AE27" s="2" t="s">
        <v>150</v>
      </c>
      <c r="AF27" s="2" t="s">
        <v>145</v>
      </c>
      <c r="AG27" s="2" t="s">
        <v>1296</v>
      </c>
      <c r="AH27" s="2">
        <v>2003</v>
      </c>
      <c r="AI27" s="2" t="s">
        <v>349</v>
      </c>
      <c r="AJ27" s="2" t="s">
        <v>195</v>
      </c>
      <c r="AK27" s="2">
        <v>1238</v>
      </c>
      <c r="AL27" s="2">
        <v>2000</v>
      </c>
      <c r="AM27" s="2">
        <v>61.9</v>
      </c>
      <c r="BF27" s="2" t="s">
        <v>162</v>
      </c>
      <c r="BG27" s="2" t="s">
        <v>145</v>
      </c>
      <c r="BH27" s="2" t="s">
        <v>1297</v>
      </c>
      <c r="BI27" s="2">
        <v>2009</v>
      </c>
      <c r="BJ27" s="2" t="s">
        <v>231</v>
      </c>
      <c r="BK27" s="2" t="s">
        <v>163</v>
      </c>
      <c r="BL27" s="2">
        <v>9.12</v>
      </c>
      <c r="BM27" s="2">
        <v>10</v>
      </c>
      <c r="BN27" s="2">
        <v>91.2</v>
      </c>
      <c r="BO27" s="2" t="s">
        <v>152</v>
      </c>
      <c r="BP27" s="2" t="s">
        <v>145</v>
      </c>
      <c r="BQ27" s="2" t="s">
        <v>1298</v>
      </c>
      <c r="BR27" s="2">
        <v>2004</v>
      </c>
      <c r="BS27" s="2" t="s">
        <v>1299</v>
      </c>
      <c r="BT27" s="2" t="s">
        <v>195</v>
      </c>
      <c r="BU27" s="2">
        <v>722</v>
      </c>
      <c r="BV27" s="2">
        <v>1000</v>
      </c>
      <c r="BW27" s="2">
        <v>72.2</v>
      </c>
      <c r="DQ27" s="2" t="s">
        <v>552</v>
      </c>
      <c r="DR27" s="2" t="s">
        <v>1300</v>
      </c>
      <c r="DS27" s="2">
        <v>2014</v>
      </c>
      <c r="DT27" s="2" t="s">
        <v>1301</v>
      </c>
      <c r="DU27" s="2" t="s">
        <v>1302</v>
      </c>
      <c r="DV27" s="2" t="s">
        <v>153</v>
      </c>
      <c r="DW27" s="2" t="s">
        <v>145</v>
      </c>
      <c r="DX27" s="2">
        <v>2013</v>
      </c>
      <c r="DY27" s="2">
        <v>95</v>
      </c>
      <c r="DZ27" s="2">
        <v>150</v>
      </c>
      <c r="EA27" s="2">
        <v>63.33</v>
      </c>
      <c r="FH27" s="5">
        <f t="shared" si="0"/>
        <v>18.57</v>
      </c>
      <c r="FI27" s="5">
        <f t="shared" si="1"/>
        <v>21.66</v>
      </c>
      <c r="FJ27" s="5">
        <f t="shared" si="2"/>
        <v>12.6667</v>
      </c>
      <c r="FK27" s="5">
        <f t="shared" si="3"/>
        <v>9.12</v>
      </c>
      <c r="FL27" s="5">
        <f t="shared" si="4"/>
        <v>0</v>
      </c>
      <c r="FM27" s="5">
        <v>5</v>
      </c>
      <c r="FN27" s="5">
        <f t="shared" si="6"/>
        <v>67.0167</v>
      </c>
    </row>
    <row r="28" spans="1:170" s="2" customFormat="1" ht="15">
      <c r="A28" s="2">
        <v>27</v>
      </c>
      <c r="B28" s="2" t="s">
        <v>802</v>
      </c>
      <c r="C28" s="2" t="s">
        <v>500</v>
      </c>
      <c r="D28" s="2" t="s">
        <v>584</v>
      </c>
      <c r="E28" s="2" t="s">
        <v>803</v>
      </c>
      <c r="F28" s="2" t="s">
        <v>804</v>
      </c>
      <c r="G28" s="2" t="s">
        <v>154</v>
      </c>
      <c r="H28" s="2" t="s">
        <v>155</v>
      </c>
      <c r="I28" s="2" t="s">
        <v>145</v>
      </c>
      <c r="J28" s="2" t="s">
        <v>145</v>
      </c>
      <c r="K28" s="2" t="s">
        <v>146</v>
      </c>
      <c r="L28" s="2" t="s">
        <v>147</v>
      </c>
      <c r="M28" s="2" t="s">
        <v>147</v>
      </c>
      <c r="N28" s="2" t="s">
        <v>147</v>
      </c>
      <c r="O28" s="2" t="s">
        <v>148</v>
      </c>
      <c r="P28" s="2" t="s">
        <v>148</v>
      </c>
      <c r="Q28" s="2" t="s">
        <v>805</v>
      </c>
      <c r="R28" s="2" t="s">
        <v>806</v>
      </c>
      <c r="S28" s="2" t="s">
        <v>807</v>
      </c>
      <c r="T28" s="2" t="s">
        <v>321</v>
      </c>
      <c r="U28" s="2" t="s">
        <v>216</v>
      </c>
      <c r="V28" s="2" t="s">
        <v>808</v>
      </c>
      <c r="W28" s="2" t="s">
        <v>805</v>
      </c>
      <c r="X28" s="2" t="s">
        <v>809</v>
      </c>
      <c r="Y28" s="2" t="s">
        <v>807</v>
      </c>
      <c r="Z28" s="2" t="s">
        <v>321</v>
      </c>
      <c r="AA28" s="2" t="s">
        <v>216</v>
      </c>
      <c r="AB28" s="2" t="s">
        <v>808</v>
      </c>
      <c r="AC28" s="2" t="s">
        <v>805</v>
      </c>
      <c r="AD28" s="2" t="s">
        <v>809</v>
      </c>
      <c r="AE28" s="2" t="s">
        <v>150</v>
      </c>
      <c r="AF28" s="2" t="s">
        <v>145</v>
      </c>
      <c r="AG28" s="2" t="s">
        <v>810</v>
      </c>
      <c r="AH28" s="2">
        <v>2007</v>
      </c>
      <c r="AI28" s="2" t="s">
        <v>497</v>
      </c>
      <c r="AJ28" s="2" t="s">
        <v>177</v>
      </c>
      <c r="AK28" s="2">
        <v>1611</v>
      </c>
      <c r="AL28" s="2">
        <v>2000</v>
      </c>
      <c r="AM28" s="2">
        <v>80.55</v>
      </c>
      <c r="BF28" s="2" t="s">
        <v>162</v>
      </c>
      <c r="BG28" s="2" t="s">
        <v>145</v>
      </c>
      <c r="BH28" s="2" t="s">
        <v>811</v>
      </c>
      <c r="BI28" s="2">
        <v>2009</v>
      </c>
      <c r="BJ28" s="2" t="s">
        <v>221</v>
      </c>
      <c r="BK28" s="2" t="s">
        <v>173</v>
      </c>
      <c r="BL28" s="2">
        <v>1428</v>
      </c>
      <c r="BM28" s="2">
        <v>2000</v>
      </c>
      <c r="BN28" s="2">
        <v>71.4</v>
      </c>
      <c r="BO28" s="2" t="s">
        <v>152</v>
      </c>
      <c r="BP28" s="2" t="s">
        <v>145</v>
      </c>
      <c r="BQ28" s="2" t="s">
        <v>811</v>
      </c>
      <c r="BR28" s="2">
        <v>2011</v>
      </c>
      <c r="BS28" s="2" t="s">
        <v>351</v>
      </c>
      <c r="BT28" s="2" t="s">
        <v>173</v>
      </c>
      <c r="BU28" s="2">
        <v>943</v>
      </c>
      <c r="BV28" s="2">
        <v>1200</v>
      </c>
      <c r="BW28" s="2">
        <v>78.58</v>
      </c>
      <c r="DV28" s="2" t="s">
        <v>153</v>
      </c>
      <c r="DW28" s="2" t="s">
        <v>145</v>
      </c>
      <c r="DX28" s="2">
        <v>2013</v>
      </c>
      <c r="DY28" s="2">
        <v>91</v>
      </c>
      <c r="DZ28" s="2">
        <v>150</v>
      </c>
      <c r="EA28" s="2">
        <v>60.67</v>
      </c>
      <c r="FH28" s="5">
        <f t="shared" si="0"/>
        <v>24.165</v>
      </c>
      <c r="FI28" s="5">
        <f t="shared" si="1"/>
        <v>23.575</v>
      </c>
      <c r="FJ28" s="5">
        <f t="shared" si="2"/>
        <v>12.1333</v>
      </c>
      <c r="FK28" s="5">
        <f t="shared" si="3"/>
        <v>7.14</v>
      </c>
      <c r="FL28" s="5">
        <f t="shared" si="4"/>
        <v>0</v>
      </c>
      <c r="FM28" s="5">
        <f aca="true" t="shared" si="7" ref="FM28:FM34">DQ28</f>
        <v>0</v>
      </c>
      <c r="FN28" s="5">
        <f t="shared" si="6"/>
        <v>67.01329999999999</v>
      </c>
    </row>
    <row r="29" spans="1:170" s="2" customFormat="1" ht="15">
      <c r="A29" s="2">
        <v>28</v>
      </c>
      <c r="B29" s="2" t="s">
        <v>915</v>
      </c>
      <c r="C29" s="2" t="s">
        <v>901</v>
      </c>
      <c r="D29" s="2" t="s">
        <v>401</v>
      </c>
      <c r="E29" s="2" t="s">
        <v>916</v>
      </c>
      <c r="F29" s="2" t="s">
        <v>917</v>
      </c>
      <c r="G29" s="2" t="s">
        <v>154</v>
      </c>
      <c r="H29" s="2" t="s">
        <v>144</v>
      </c>
      <c r="I29" s="2" t="s">
        <v>145</v>
      </c>
      <c r="J29" s="2" t="s">
        <v>145</v>
      </c>
      <c r="K29" s="2" t="s">
        <v>146</v>
      </c>
      <c r="L29" s="2" t="s">
        <v>147</v>
      </c>
      <c r="M29" s="2" t="s">
        <v>147</v>
      </c>
      <c r="N29" s="2" t="s">
        <v>147</v>
      </c>
      <c r="O29" s="2" t="s">
        <v>148</v>
      </c>
      <c r="P29" s="2" t="s">
        <v>148</v>
      </c>
      <c r="Q29" s="2" t="s">
        <v>918</v>
      </c>
      <c r="R29" s="2" t="s">
        <v>919</v>
      </c>
      <c r="S29" s="2" t="s">
        <v>920</v>
      </c>
      <c r="T29" s="2" t="s">
        <v>149</v>
      </c>
      <c r="U29" s="2" t="s">
        <v>149</v>
      </c>
      <c r="V29" s="2" t="s">
        <v>921</v>
      </c>
      <c r="W29" s="2" t="s">
        <v>918</v>
      </c>
      <c r="X29" s="2" t="s">
        <v>922</v>
      </c>
      <c r="Y29" s="2" t="s">
        <v>920</v>
      </c>
      <c r="Z29" s="2" t="s">
        <v>149</v>
      </c>
      <c r="AA29" s="2" t="s">
        <v>149</v>
      </c>
      <c r="AB29" s="2" t="s">
        <v>921</v>
      </c>
      <c r="AC29" s="2" t="s">
        <v>918</v>
      </c>
      <c r="AD29" s="2" t="s">
        <v>922</v>
      </c>
      <c r="AE29" s="2" t="s">
        <v>150</v>
      </c>
      <c r="AF29" s="2" t="s">
        <v>145</v>
      </c>
      <c r="AG29" s="2" t="s">
        <v>923</v>
      </c>
      <c r="AH29" s="2">
        <v>2010</v>
      </c>
      <c r="AI29" s="2" t="s">
        <v>924</v>
      </c>
      <c r="AJ29" s="2" t="s">
        <v>925</v>
      </c>
      <c r="AK29" s="2">
        <v>1484</v>
      </c>
      <c r="AL29" s="2">
        <v>2000</v>
      </c>
      <c r="AM29" s="2">
        <v>74.2</v>
      </c>
      <c r="BF29" s="2" t="s">
        <v>162</v>
      </c>
      <c r="BG29" s="2" t="s">
        <v>145</v>
      </c>
      <c r="BH29" s="2" t="s">
        <v>926</v>
      </c>
      <c r="BI29" s="2">
        <v>2013</v>
      </c>
      <c r="BJ29" s="2" t="s">
        <v>196</v>
      </c>
      <c r="BK29" s="2" t="s">
        <v>925</v>
      </c>
      <c r="BL29" s="2">
        <v>1521</v>
      </c>
      <c r="BM29" s="2">
        <v>2000</v>
      </c>
      <c r="BN29" s="2">
        <v>76.05</v>
      </c>
      <c r="BO29" s="2" t="s">
        <v>152</v>
      </c>
      <c r="BP29" s="2" t="s">
        <v>145</v>
      </c>
      <c r="BQ29" s="2" t="s">
        <v>927</v>
      </c>
      <c r="BR29" s="2">
        <v>2011</v>
      </c>
      <c r="BS29" s="2" t="s">
        <v>928</v>
      </c>
      <c r="BT29" s="2" t="s">
        <v>151</v>
      </c>
      <c r="BU29" s="2">
        <v>983</v>
      </c>
      <c r="BV29" s="2">
        <v>1200</v>
      </c>
      <c r="BW29" s="2">
        <v>81.92</v>
      </c>
      <c r="DV29" s="2" t="s">
        <v>153</v>
      </c>
      <c r="DW29" s="2" t="s">
        <v>145</v>
      </c>
      <c r="DX29" s="2">
        <v>2013</v>
      </c>
      <c r="DY29" s="2">
        <v>94</v>
      </c>
      <c r="DZ29" s="2">
        <v>150</v>
      </c>
      <c r="EA29" s="2">
        <v>62.67</v>
      </c>
      <c r="FH29" s="5">
        <f t="shared" si="0"/>
        <v>22.26</v>
      </c>
      <c r="FI29" s="5">
        <f t="shared" si="1"/>
        <v>24.575</v>
      </c>
      <c r="FJ29" s="5">
        <f t="shared" si="2"/>
        <v>12.5333</v>
      </c>
      <c r="FK29" s="5">
        <f t="shared" si="3"/>
        <v>7.605</v>
      </c>
      <c r="FL29" s="5">
        <f t="shared" si="4"/>
        <v>0</v>
      </c>
      <c r="FM29" s="5">
        <f t="shared" si="7"/>
        <v>0</v>
      </c>
      <c r="FN29" s="5">
        <f t="shared" si="6"/>
        <v>66.97330000000001</v>
      </c>
    </row>
    <row r="30" spans="1:170" s="2" customFormat="1" ht="15">
      <c r="A30" s="2">
        <v>29</v>
      </c>
      <c r="B30" s="2" t="s">
        <v>1091</v>
      </c>
      <c r="C30" s="2" t="s">
        <v>462</v>
      </c>
      <c r="D30" s="2" t="s">
        <v>1092</v>
      </c>
      <c r="E30" s="2" t="s">
        <v>218</v>
      </c>
      <c r="F30" s="2" t="s">
        <v>1093</v>
      </c>
      <c r="G30" s="2" t="s">
        <v>154</v>
      </c>
      <c r="H30" s="2" t="s">
        <v>144</v>
      </c>
      <c r="I30" s="2" t="s">
        <v>145</v>
      </c>
      <c r="J30" s="2" t="s">
        <v>145</v>
      </c>
      <c r="K30" s="2" t="s">
        <v>146</v>
      </c>
      <c r="L30" s="2" t="s">
        <v>147</v>
      </c>
      <c r="M30" s="2" t="s">
        <v>147</v>
      </c>
      <c r="N30" s="2" t="s">
        <v>147</v>
      </c>
      <c r="O30" s="2" t="s">
        <v>148</v>
      </c>
      <c r="P30" s="2" t="s">
        <v>148</v>
      </c>
      <c r="Q30" s="2" t="s">
        <v>1094</v>
      </c>
      <c r="R30" s="2" t="s">
        <v>1095</v>
      </c>
      <c r="S30" s="2" t="s">
        <v>1096</v>
      </c>
      <c r="T30" s="2" t="s">
        <v>228</v>
      </c>
      <c r="U30" s="2" t="s">
        <v>223</v>
      </c>
      <c r="V30" s="2" t="s">
        <v>247</v>
      </c>
      <c r="W30" s="2" t="s">
        <v>1094</v>
      </c>
      <c r="X30" s="2" t="s">
        <v>1097</v>
      </c>
      <c r="Y30" s="2" t="s">
        <v>1098</v>
      </c>
      <c r="Z30" s="2" t="s">
        <v>223</v>
      </c>
      <c r="AA30" s="2" t="s">
        <v>223</v>
      </c>
      <c r="AB30" s="2" t="s">
        <v>224</v>
      </c>
      <c r="AC30" s="2" t="s">
        <v>1094</v>
      </c>
      <c r="AD30" s="2" t="s">
        <v>1097</v>
      </c>
      <c r="AE30" s="2" t="s">
        <v>150</v>
      </c>
      <c r="AF30" s="2" t="s">
        <v>145</v>
      </c>
      <c r="AG30" s="2" t="s">
        <v>1099</v>
      </c>
      <c r="AH30" s="2">
        <v>2008</v>
      </c>
      <c r="AI30" s="2" t="s">
        <v>1100</v>
      </c>
      <c r="AJ30" s="2" t="s">
        <v>236</v>
      </c>
      <c r="AK30" s="2">
        <v>1585</v>
      </c>
      <c r="AL30" s="2">
        <v>2000</v>
      </c>
      <c r="AM30" s="2">
        <v>79.25</v>
      </c>
      <c r="BF30" s="2" t="s">
        <v>162</v>
      </c>
      <c r="BG30" s="2" t="s">
        <v>145</v>
      </c>
      <c r="BH30" s="2" t="s">
        <v>1101</v>
      </c>
      <c r="BI30" s="2">
        <v>2010</v>
      </c>
      <c r="BJ30" s="2" t="s">
        <v>174</v>
      </c>
      <c r="BK30" s="2" t="s">
        <v>1102</v>
      </c>
      <c r="BL30" s="2">
        <v>1539</v>
      </c>
      <c r="BM30" s="2">
        <v>2000</v>
      </c>
      <c r="BN30" s="2">
        <v>76.95</v>
      </c>
      <c r="BO30" s="2" t="s">
        <v>152</v>
      </c>
      <c r="BP30" s="2" t="s">
        <v>145</v>
      </c>
      <c r="BQ30" s="2" t="s">
        <v>1103</v>
      </c>
      <c r="BR30" s="2">
        <v>2011</v>
      </c>
      <c r="BS30" s="2" t="s">
        <v>339</v>
      </c>
      <c r="BT30" s="2" t="s">
        <v>236</v>
      </c>
      <c r="BU30" s="2">
        <v>827</v>
      </c>
      <c r="BV30" s="2">
        <v>1100</v>
      </c>
      <c r="BW30" s="2">
        <v>75.18</v>
      </c>
      <c r="DV30" s="2" t="s">
        <v>153</v>
      </c>
      <c r="DW30" s="2" t="s">
        <v>145</v>
      </c>
      <c r="DX30" s="2">
        <v>2013</v>
      </c>
      <c r="DY30" s="2">
        <v>96</v>
      </c>
      <c r="DZ30" s="2">
        <v>150</v>
      </c>
      <c r="EA30" s="2">
        <v>64</v>
      </c>
      <c r="FH30" s="5">
        <f t="shared" si="0"/>
        <v>23.775</v>
      </c>
      <c r="FI30" s="5">
        <f t="shared" si="1"/>
        <v>22.5545</v>
      </c>
      <c r="FJ30" s="5">
        <f t="shared" si="2"/>
        <v>12.8</v>
      </c>
      <c r="FK30" s="5">
        <f t="shared" si="3"/>
        <v>7.695</v>
      </c>
      <c r="FL30" s="5">
        <f t="shared" si="4"/>
        <v>0</v>
      </c>
      <c r="FM30" s="5">
        <f t="shared" si="7"/>
        <v>0</v>
      </c>
      <c r="FN30" s="5">
        <f t="shared" si="6"/>
        <v>66.8245</v>
      </c>
    </row>
    <row r="31" spans="1:170" s="2" customFormat="1" ht="15">
      <c r="A31" s="2">
        <v>30</v>
      </c>
      <c r="B31" s="2" t="s">
        <v>1251</v>
      </c>
      <c r="C31" s="2" t="s">
        <v>484</v>
      </c>
      <c r="D31" s="2" t="s">
        <v>342</v>
      </c>
      <c r="E31" s="2" t="s">
        <v>658</v>
      </c>
      <c r="F31" s="2" t="s">
        <v>1252</v>
      </c>
      <c r="G31" s="2" t="s">
        <v>154</v>
      </c>
      <c r="H31" s="2" t="s">
        <v>155</v>
      </c>
      <c r="I31" s="2" t="s">
        <v>145</v>
      </c>
      <c r="J31" s="2" t="s">
        <v>145</v>
      </c>
      <c r="K31" s="2" t="s">
        <v>146</v>
      </c>
      <c r="L31" s="2" t="s">
        <v>147</v>
      </c>
      <c r="M31" s="2" t="s">
        <v>147</v>
      </c>
      <c r="N31" s="2" t="s">
        <v>147</v>
      </c>
      <c r="O31" s="2" t="s">
        <v>148</v>
      </c>
      <c r="P31" s="2" t="s">
        <v>148</v>
      </c>
      <c r="Q31" s="2" t="s">
        <v>1253</v>
      </c>
      <c r="R31" s="2" t="s">
        <v>1254</v>
      </c>
      <c r="S31" s="2" t="s">
        <v>1255</v>
      </c>
      <c r="T31" s="2" t="s">
        <v>238</v>
      </c>
      <c r="U31" s="2" t="s">
        <v>238</v>
      </c>
      <c r="V31" s="2" t="s">
        <v>1256</v>
      </c>
      <c r="W31" s="2" t="s">
        <v>1253</v>
      </c>
      <c r="X31" s="2" t="s">
        <v>1254</v>
      </c>
      <c r="Y31" s="2" t="s">
        <v>1255</v>
      </c>
      <c r="Z31" s="2" t="s">
        <v>238</v>
      </c>
      <c r="AA31" s="2" t="s">
        <v>238</v>
      </c>
      <c r="AB31" s="2" t="s">
        <v>1256</v>
      </c>
      <c r="AC31" s="2" t="s">
        <v>1253</v>
      </c>
      <c r="AD31" s="2" t="s">
        <v>1254</v>
      </c>
      <c r="AE31" s="2" t="s">
        <v>150</v>
      </c>
      <c r="AF31" s="2" t="s">
        <v>145</v>
      </c>
      <c r="AG31" s="2" t="s">
        <v>1257</v>
      </c>
      <c r="AH31" s="2">
        <v>2009</v>
      </c>
      <c r="AI31" s="2" t="s">
        <v>1258</v>
      </c>
      <c r="AJ31" s="2" t="s">
        <v>245</v>
      </c>
      <c r="AK31" s="2">
        <v>1781</v>
      </c>
      <c r="AL31" s="2">
        <v>2400</v>
      </c>
      <c r="AM31" s="2">
        <v>74.21</v>
      </c>
      <c r="BF31" s="2" t="s">
        <v>162</v>
      </c>
      <c r="BG31" s="2" t="s">
        <v>145</v>
      </c>
      <c r="BH31" s="2" t="s">
        <v>1259</v>
      </c>
      <c r="BI31" s="2">
        <v>2011</v>
      </c>
      <c r="BJ31" s="2" t="s">
        <v>221</v>
      </c>
      <c r="BK31" s="2" t="s">
        <v>245</v>
      </c>
      <c r="BL31" s="2">
        <v>1327</v>
      </c>
      <c r="BM31" s="2">
        <v>1675</v>
      </c>
      <c r="BN31" s="2">
        <v>79.22</v>
      </c>
      <c r="BO31" s="2" t="s">
        <v>152</v>
      </c>
      <c r="BP31" s="2" t="s">
        <v>145</v>
      </c>
      <c r="BQ31" s="2" t="s">
        <v>1260</v>
      </c>
      <c r="BR31" s="2">
        <v>2012</v>
      </c>
      <c r="BS31" s="2" t="s">
        <v>1261</v>
      </c>
      <c r="BT31" s="2" t="s">
        <v>245</v>
      </c>
      <c r="BU31" s="2">
        <v>759</v>
      </c>
      <c r="BV31" s="2">
        <v>1000</v>
      </c>
      <c r="BW31" s="2">
        <v>75.9</v>
      </c>
      <c r="DV31" s="2" t="s">
        <v>153</v>
      </c>
      <c r="DW31" s="2" t="s">
        <v>145</v>
      </c>
      <c r="DX31" s="2">
        <v>2013</v>
      </c>
      <c r="DY31" s="2">
        <v>104</v>
      </c>
      <c r="DZ31" s="2">
        <v>150</v>
      </c>
      <c r="EA31" s="2">
        <v>69.33</v>
      </c>
      <c r="FH31" s="5">
        <f t="shared" si="0"/>
        <v>22.2625</v>
      </c>
      <c r="FI31" s="5">
        <f t="shared" si="1"/>
        <v>22.77</v>
      </c>
      <c r="FJ31" s="5">
        <f t="shared" si="2"/>
        <v>13.8667</v>
      </c>
      <c r="FK31" s="5">
        <f t="shared" si="3"/>
        <v>7.9224</v>
      </c>
      <c r="FL31" s="5">
        <f t="shared" si="4"/>
        <v>0</v>
      </c>
      <c r="FM31" s="5">
        <f t="shared" si="7"/>
        <v>0</v>
      </c>
      <c r="FN31" s="5">
        <f t="shared" si="6"/>
        <v>66.8216</v>
      </c>
    </row>
    <row r="32" spans="1:170" s="2" customFormat="1" ht="15">
      <c r="A32" s="2">
        <v>31</v>
      </c>
      <c r="B32" s="2" t="s">
        <v>451</v>
      </c>
      <c r="C32" s="2" t="s">
        <v>452</v>
      </c>
      <c r="D32" s="2" t="s">
        <v>453</v>
      </c>
      <c r="E32" s="2" t="s">
        <v>454</v>
      </c>
      <c r="F32" s="2" t="s">
        <v>455</v>
      </c>
      <c r="G32" s="2" t="s">
        <v>154</v>
      </c>
      <c r="H32" s="2" t="s">
        <v>144</v>
      </c>
      <c r="I32" s="2" t="s">
        <v>145</v>
      </c>
      <c r="J32" s="2" t="s">
        <v>145</v>
      </c>
      <c r="K32" s="2" t="s">
        <v>146</v>
      </c>
      <c r="L32" s="2" t="s">
        <v>147</v>
      </c>
      <c r="M32" s="2" t="s">
        <v>147</v>
      </c>
      <c r="N32" s="2" t="s">
        <v>147</v>
      </c>
      <c r="O32" s="2" t="s">
        <v>148</v>
      </c>
      <c r="P32" s="2" t="s">
        <v>148</v>
      </c>
      <c r="Q32" s="2" t="s">
        <v>456</v>
      </c>
      <c r="R32" s="2" t="s">
        <v>333</v>
      </c>
      <c r="S32" s="2" t="s">
        <v>457</v>
      </c>
      <c r="T32" s="2" t="s">
        <v>234</v>
      </c>
      <c r="U32" s="2" t="s">
        <v>223</v>
      </c>
      <c r="V32" s="2" t="s">
        <v>235</v>
      </c>
      <c r="W32" s="2" t="s">
        <v>456</v>
      </c>
      <c r="X32" s="2" t="s">
        <v>333</v>
      </c>
      <c r="Y32" s="2" t="s">
        <v>457</v>
      </c>
      <c r="Z32" s="2" t="s">
        <v>234</v>
      </c>
      <c r="AA32" s="2" t="s">
        <v>223</v>
      </c>
      <c r="AB32" s="2" t="s">
        <v>235</v>
      </c>
      <c r="AC32" s="2" t="s">
        <v>456</v>
      </c>
      <c r="AD32" s="2" t="s">
        <v>333</v>
      </c>
      <c r="AE32" s="2" t="s">
        <v>150</v>
      </c>
      <c r="AF32" s="2" t="s">
        <v>145</v>
      </c>
      <c r="AG32" s="2" t="s">
        <v>458</v>
      </c>
      <c r="AH32" s="2">
        <v>2007</v>
      </c>
      <c r="AI32" s="2" t="s">
        <v>459</v>
      </c>
      <c r="AJ32" s="2" t="s">
        <v>460</v>
      </c>
      <c r="AK32" s="2">
        <v>1591</v>
      </c>
      <c r="AL32" s="2">
        <v>2000</v>
      </c>
      <c r="AM32" s="2">
        <v>79.55</v>
      </c>
      <c r="BF32" s="2" t="s">
        <v>162</v>
      </c>
      <c r="BG32" s="2" t="s">
        <v>145</v>
      </c>
      <c r="BH32" s="2" t="s">
        <v>458</v>
      </c>
      <c r="BI32" s="2">
        <v>2009</v>
      </c>
      <c r="BJ32" s="2" t="s">
        <v>221</v>
      </c>
      <c r="BK32" s="2" t="s">
        <v>460</v>
      </c>
      <c r="BL32" s="2">
        <v>1460</v>
      </c>
      <c r="BM32" s="2">
        <v>2000</v>
      </c>
      <c r="BN32" s="2">
        <v>73</v>
      </c>
      <c r="BO32" s="2" t="s">
        <v>152</v>
      </c>
      <c r="BP32" s="2" t="s">
        <v>145</v>
      </c>
      <c r="BQ32" s="2" t="s">
        <v>458</v>
      </c>
      <c r="BR32" s="2">
        <v>2010</v>
      </c>
      <c r="BS32" s="2" t="s">
        <v>461</v>
      </c>
      <c r="BT32" s="2" t="s">
        <v>460</v>
      </c>
      <c r="BU32" s="2">
        <v>856</v>
      </c>
      <c r="BV32" s="2">
        <v>1100</v>
      </c>
      <c r="BW32" s="2">
        <v>77.82</v>
      </c>
      <c r="DV32" s="2" t="s">
        <v>153</v>
      </c>
      <c r="DW32" s="2" t="s">
        <v>145</v>
      </c>
      <c r="DX32" s="2">
        <v>2013</v>
      </c>
      <c r="DY32" s="2">
        <v>92</v>
      </c>
      <c r="DZ32" s="2">
        <v>150</v>
      </c>
      <c r="EA32" s="2">
        <v>61.33</v>
      </c>
      <c r="FH32" s="5">
        <f t="shared" si="0"/>
        <v>23.865</v>
      </c>
      <c r="FI32" s="5">
        <f t="shared" si="1"/>
        <v>23.3455</v>
      </c>
      <c r="FJ32" s="5">
        <f t="shared" si="2"/>
        <v>12.2667</v>
      </c>
      <c r="FK32" s="5">
        <f t="shared" si="3"/>
        <v>7.3</v>
      </c>
      <c r="FL32" s="5">
        <f t="shared" si="4"/>
        <v>0</v>
      </c>
      <c r="FM32" s="5">
        <f t="shared" si="7"/>
        <v>0</v>
      </c>
      <c r="FN32" s="5">
        <f t="shared" si="6"/>
        <v>66.7772</v>
      </c>
    </row>
    <row r="33" spans="1:170" s="2" customFormat="1" ht="15">
      <c r="A33" s="2">
        <v>32</v>
      </c>
      <c r="B33" s="2" t="s">
        <v>813</v>
      </c>
      <c r="C33" s="2" t="s">
        <v>814</v>
      </c>
      <c r="D33" s="2" t="s">
        <v>815</v>
      </c>
      <c r="E33" s="2" t="s">
        <v>816</v>
      </c>
      <c r="F33" s="2" t="s">
        <v>817</v>
      </c>
      <c r="G33" s="2" t="s">
        <v>154</v>
      </c>
      <c r="H33" s="2" t="s">
        <v>155</v>
      </c>
      <c r="I33" s="2" t="s">
        <v>145</v>
      </c>
      <c r="J33" s="2" t="s">
        <v>145</v>
      </c>
      <c r="K33" s="2" t="s">
        <v>146</v>
      </c>
      <c r="L33" s="2" t="s">
        <v>147</v>
      </c>
      <c r="M33" s="2" t="s">
        <v>147</v>
      </c>
      <c r="N33" s="2" t="s">
        <v>147</v>
      </c>
      <c r="O33" s="2" t="s">
        <v>148</v>
      </c>
      <c r="P33" s="2" t="s">
        <v>148</v>
      </c>
      <c r="Q33" s="2" t="s">
        <v>818</v>
      </c>
      <c r="R33" s="2" t="s">
        <v>819</v>
      </c>
      <c r="S33" s="2" t="s">
        <v>820</v>
      </c>
      <c r="T33" s="2" t="s">
        <v>216</v>
      </c>
      <c r="U33" s="2" t="s">
        <v>216</v>
      </c>
      <c r="V33" s="2" t="s">
        <v>217</v>
      </c>
      <c r="W33" s="2" t="s">
        <v>818</v>
      </c>
      <c r="X33" s="2" t="s">
        <v>821</v>
      </c>
      <c r="Y33" s="2" t="s">
        <v>820</v>
      </c>
      <c r="Z33" s="2" t="s">
        <v>216</v>
      </c>
      <c r="AA33" s="2" t="s">
        <v>216</v>
      </c>
      <c r="AB33" s="2" t="s">
        <v>217</v>
      </c>
      <c r="AC33" s="2" t="s">
        <v>818</v>
      </c>
      <c r="AD33" s="2" t="s">
        <v>821</v>
      </c>
      <c r="AE33" s="2" t="s">
        <v>150</v>
      </c>
      <c r="AF33" s="2" t="s">
        <v>145</v>
      </c>
      <c r="AG33" s="2" t="s">
        <v>822</v>
      </c>
      <c r="AH33" s="2">
        <v>1997</v>
      </c>
      <c r="AI33" s="2" t="s">
        <v>823</v>
      </c>
      <c r="AJ33" s="2" t="s">
        <v>824</v>
      </c>
      <c r="AK33" s="2">
        <v>1028</v>
      </c>
      <c r="AL33" s="2">
        <v>1350</v>
      </c>
      <c r="AM33" s="2">
        <v>76.15</v>
      </c>
      <c r="BF33" s="2" t="s">
        <v>162</v>
      </c>
      <c r="BG33" s="2" t="s">
        <v>145</v>
      </c>
      <c r="BH33" s="2" t="s">
        <v>825</v>
      </c>
      <c r="BI33" s="2">
        <v>1999</v>
      </c>
      <c r="BJ33" s="2" t="s">
        <v>826</v>
      </c>
      <c r="BK33" s="2" t="s">
        <v>824</v>
      </c>
      <c r="BL33" s="2">
        <v>844</v>
      </c>
      <c r="BM33" s="2">
        <v>1200</v>
      </c>
      <c r="BN33" s="2">
        <v>70.33</v>
      </c>
      <c r="BO33" s="2" t="s">
        <v>152</v>
      </c>
      <c r="BP33" s="2" t="s">
        <v>145</v>
      </c>
      <c r="BQ33" s="2" t="s">
        <v>827</v>
      </c>
      <c r="BR33" s="2">
        <v>2008</v>
      </c>
      <c r="BS33" s="2" t="s">
        <v>828</v>
      </c>
      <c r="BT33" s="2" t="s">
        <v>300</v>
      </c>
      <c r="BU33" s="2">
        <v>941</v>
      </c>
      <c r="BV33" s="2">
        <v>1200</v>
      </c>
      <c r="BW33" s="2">
        <v>78.42</v>
      </c>
      <c r="DV33" s="2" t="s">
        <v>153</v>
      </c>
      <c r="DW33" s="2" t="s">
        <v>145</v>
      </c>
      <c r="DX33" s="2">
        <v>2013</v>
      </c>
      <c r="DY33" s="2">
        <v>100</v>
      </c>
      <c r="DZ33" s="2">
        <v>150</v>
      </c>
      <c r="EA33" s="2">
        <v>66.67</v>
      </c>
      <c r="FH33" s="5">
        <f t="shared" si="0"/>
        <v>22.8444</v>
      </c>
      <c r="FI33" s="5">
        <f t="shared" si="1"/>
        <v>23.525</v>
      </c>
      <c r="FJ33" s="5">
        <f t="shared" si="2"/>
        <v>13.3333</v>
      </c>
      <c r="FK33" s="5">
        <f t="shared" si="3"/>
        <v>7.0333</v>
      </c>
      <c r="FL33" s="5">
        <f t="shared" si="4"/>
        <v>0</v>
      </c>
      <c r="FM33" s="5">
        <f t="shared" si="7"/>
        <v>0</v>
      </c>
      <c r="FN33" s="5">
        <f t="shared" si="6"/>
        <v>66.736</v>
      </c>
    </row>
    <row r="34" spans="1:170" s="2" customFormat="1" ht="15">
      <c r="A34" s="2">
        <v>33</v>
      </c>
      <c r="B34" s="2" t="s">
        <v>431</v>
      </c>
      <c r="C34" s="2" t="s">
        <v>432</v>
      </c>
      <c r="D34" s="2" t="s">
        <v>433</v>
      </c>
      <c r="E34" s="2" t="s">
        <v>337</v>
      </c>
      <c r="F34" s="2" t="s">
        <v>434</v>
      </c>
      <c r="G34" s="2" t="s">
        <v>154</v>
      </c>
      <c r="H34" s="2" t="s">
        <v>155</v>
      </c>
      <c r="I34" s="2" t="s">
        <v>145</v>
      </c>
      <c r="J34" s="2" t="s">
        <v>145</v>
      </c>
      <c r="K34" s="2" t="s">
        <v>146</v>
      </c>
      <c r="L34" s="2" t="s">
        <v>147</v>
      </c>
      <c r="M34" s="2" t="s">
        <v>147</v>
      </c>
      <c r="N34" s="2" t="s">
        <v>147</v>
      </c>
      <c r="O34" s="2" t="s">
        <v>148</v>
      </c>
      <c r="P34" s="2" t="s">
        <v>148</v>
      </c>
      <c r="Q34" s="2" t="s">
        <v>435</v>
      </c>
      <c r="R34" s="2" t="s">
        <v>436</v>
      </c>
      <c r="S34" s="2" t="s">
        <v>437</v>
      </c>
      <c r="T34" s="2" t="s">
        <v>303</v>
      </c>
      <c r="U34" s="2" t="s">
        <v>303</v>
      </c>
      <c r="V34" s="2" t="s">
        <v>367</v>
      </c>
      <c r="W34" s="2" t="s">
        <v>435</v>
      </c>
      <c r="X34" s="2" t="s">
        <v>438</v>
      </c>
      <c r="Y34" s="2" t="s">
        <v>437</v>
      </c>
      <c r="Z34" s="2" t="s">
        <v>303</v>
      </c>
      <c r="AA34" s="2" t="s">
        <v>303</v>
      </c>
      <c r="AB34" s="2" t="s">
        <v>367</v>
      </c>
      <c r="AC34" s="2" t="s">
        <v>435</v>
      </c>
      <c r="AD34" s="2" t="s">
        <v>438</v>
      </c>
      <c r="AE34" s="2" t="s">
        <v>150</v>
      </c>
      <c r="AF34" s="2" t="s">
        <v>145</v>
      </c>
      <c r="AG34" s="2" t="s">
        <v>439</v>
      </c>
      <c r="AH34" s="2">
        <v>2008</v>
      </c>
      <c r="AI34" s="2" t="s">
        <v>440</v>
      </c>
      <c r="AJ34" s="2" t="s">
        <v>245</v>
      </c>
      <c r="AK34" s="2">
        <v>1327</v>
      </c>
      <c r="AL34" s="2">
        <v>1800</v>
      </c>
      <c r="AM34" s="2">
        <v>73.72</v>
      </c>
      <c r="BF34" s="2" t="s">
        <v>162</v>
      </c>
      <c r="BG34" s="2" t="s">
        <v>145</v>
      </c>
      <c r="BH34" s="2" t="s">
        <v>441</v>
      </c>
      <c r="BI34" s="2">
        <v>2010</v>
      </c>
      <c r="BJ34" s="2" t="s">
        <v>442</v>
      </c>
      <c r="BK34" s="2" t="s">
        <v>443</v>
      </c>
      <c r="BL34" s="2">
        <v>7.75</v>
      </c>
      <c r="BM34" s="2">
        <v>10</v>
      </c>
      <c r="BN34" s="2">
        <v>77.5</v>
      </c>
      <c r="BO34" s="2" t="s">
        <v>152</v>
      </c>
      <c r="BP34" s="2" t="s">
        <v>145</v>
      </c>
      <c r="BQ34" s="2" t="s">
        <v>444</v>
      </c>
      <c r="BR34" s="2">
        <v>2011</v>
      </c>
      <c r="BS34" s="2" t="s">
        <v>445</v>
      </c>
      <c r="BT34" s="2" t="s">
        <v>446</v>
      </c>
      <c r="BU34" s="2">
        <v>802</v>
      </c>
      <c r="BV34" s="2">
        <v>1000</v>
      </c>
      <c r="BW34" s="2">
        <v>80.2</v>
      </c>
      <c r="DV34" s="2" t="s">
        <v>153</v>
      </c>
      <c r="DW34" s="2" t="s">
        <v>145</v>
      </c>
      <c r="DX34" s="2">
        <v>2013</v>
      </c>
      <c r="DY34" s="2">
        <v>96</v>
      </c>
      <c r="DZ34" s="2">
        <v>150</v>
      </c>
      <c r="EA34" s="2">
        <v>64</v>
      </c>
      <c r="FH34" s="5">
        <f t="shared" si="0"/>
        <v>22.1167</v>
      </c>
      <c r="FI34" s="5">
        <f t="shared" si="1"/>
        <v>24.06</v>
      </c>
      <c r="FJ34" s="5">
        <f t="shared" si="2"/>
        <v>12.8</v>
      </c>
      <c r="FK34" s="5">
        <f t="shared" si="3"/>
        <v>7.75</v>
      </c>
      <c r="FL34" s="5">
        <f t="shared" si="4"/>
        <v>0</v>
      </c>
      <c r="FM34" s="5">
        <f t="shared" si="7"/>
        <v>0</v>
      </c>
      <c r="FN34" s="5">
        <f t="shared" si="6"/>
        <v>66.7267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N4"/>
  <sheetViews>
    <sheetView zoomScalePageLayoutView="0" workbookViewId="0" topLeftCell="EY1">
      <selection activeCell="FC21" sqref="FC21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7.421875" style="2" bestFit="1" customWidth="1"/>
    <col min="4" max="4" width="41.421875" style="2" bestFit="1" customWidth="1"/>
    <col min="5" max="5" width="25.8515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5.57421875" style="2" bestFit="1" customWidth="1"/>
    <col min="18" max="18" width="37.421875" style="2" bestFit="1" customWidth="1"/>
    <col min="19" max="19" width="117.28125" style="2" bestFit="1" customWidth="1"/>
    <col min="20" max="20" width="43.140625" style="2" bestFit="1" customWidth="1"/>
    <col min="21" max="21" width="17.57421875" style="2" bestFit="1" customWidth="1"/>
    <col min="22" max="22" width="10.57421875" style="2" bestFit="1" customWidth="1"/>
    <col min="23" max="23" width="36.57421875" style="2" bestFit="1" customWidth="1"/>
    <col min="24" max="24" width="40.28125" style="2" bestFit="1" customWidth="1"/>
    <col min="25" max="25" width="117.28125" style="2" bestFit="1" customWidth="1"/>
    <col min="26" max="26" width="45.28125" style="2" bestFit="1" customWidth="1"/>
    <col min="27" max="27" width="17.57421875" style="2" bestFit="1" customWidth="1"/>
    <col min="28" max="28" width="10.57421875" style="2" bestFit="1" customWidth="1"/>
    <col min="29" max="29" width="36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37.28125" style="2" bestFit="1" customWidth="1"/>
    <col min="34" max="34" width="23.00390625" style="2" bestFit="1" customWidth="1"/>
    <col min="35" max="35" width="255.7109375" style="2" bestFit="1" customWidth="1"/>
    <col min="36" max="36" width="51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6.8515625" style="2" bestFit="1" customWidth="1"/>
    <col min="61" max="61" width="27.421875" style="2" bestFit="1" customWidth="1"/>
    <col min="62" max="62" width="255.7109375" style="2" bestFit="1" customWidth="1"/>
    <col min="63" max="63" width="7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6.28125" style="2" bestFit="1" customWidth="1"/>
    <col min="70" max="70" width="17.28125" style="2" bestFit="1" customWidth="1"/>
    <col min="71" max="71" width="255.7109375" style="2" bestFit="1" customWidth="1"/>
    <col min="72" max="72" width="44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2.57421875" style="2" bestFit="1" customWidth="1"/>
    <col min="106" max="106" width="18.7109375" style="2" bestFit="1" customWidth="1"/>
    <col min="107" max="107" width="202.8515625" style="2" bestFit="1" customWidth="1"/>
    <col min="108" max="108" width="50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8515625" style="2" bestFit="1" customWidth="1"/>
    <col min="123" max="123" width="17.57421875" style="2" bestFit="1" customWidth="1"/>
    <col min="124" max="124" width="86.7109375" style="2" bestFit="1" customWidth="1"/>
    <col min="125" max="125" width="71.57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00390625" style="2" bestFit="1" customWidth="1"/>
    <col min="134" max="134" width="24.421875" style="2" bestFit="1" customWidth="1"/>
    <col min="135" max="135" width="59.28125" style="2" bestFit="1" customWidth="1"/>
    <col min="136" max="136" width="12.421875" style="2" bestFit="1" customWidth="1"/>
    <col min="137" max="137" width="14.00390625" style="2" bestFit="1" customWidth="1"/>
    <col min="138" max="138" width="56.00390625" style="2" bestFit="1" customWidth="1"/>
    <col min="139" max="139" width="23.5742187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8.71093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48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57421875" style="2" bestFit="1" customWidth="1"/>
    <col min="165" max="166" width="9.140625" style="2" customWidth="1"/>
    <col min="167" max="167" width="9.8515625" style="2" bestFit="1" customWidth="1"/>
    <col min="168" max="169" width="9.140625" style="2" customWidth="1"/>
    <col min="170" max="170" width="7.57421875" style="2" bestFit="1" customWidth="1"/>
    <col min="171" max="16384" width="9.140625" style="2" customWidth="1"/>
  </cols>
  <sheetData>
    <row r="1" spans="1:170" s="1" customFormat="1" ht="60">
      <c r="A1" s="1" t="s">
        <v>1314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1315</v>
      </c>
      <c r="FI1" s="3" t="s">
        <v>1316</v>
      </c>
      <c r="FJ1" s="3" t="s">
        <v>1317</v>
      </c>
      <c r="FK1" s="3" t="s">
        <v>1318</v>
      </c>
      <c r="FL1" s="3" t="s">
        <v>1319</v>
      </c>
      <c r="FM1" s="3" t="s">
        <v>1320</v>
      </c>
      <c r="FN1" s="4" t="s">
        <v>1323</v>
      </c>
    </row>
    <row r="2" spans="1:170" ht="15">
      <c r="A2" s="2">
        <v>1</v>
      </c>
      <c r="B2" s="2" t="s">
        <v>1076</v>
      </c>
      <c r="C2" s="2" t="s">
        <v>1077</v>
      </c>
      <c r="D2" s="2" t="s">
        <v>1078</v>
      </c>
      <c r="E2" s="2" t="s">
        <v>1079</v>
      </c>
      <c r="F2" s="2" t="s">
        <v>1080</v>
      </c>
      <c r="G2" s="2" t="s">
        <v>154</v>
      </c>
      <c r="H2" s="2" t="s">
        <v>155</v>
      </c>
      <c r="I2" s="2" t="s">
        <v>145</v>
      </c>
      <c r="J2" s="2" t="s">
        <v>145</v>
      </c>
      <c r="K2" s="2" t="s">
        <v>146</v>
      </c>
      <c r="L2" s="2" t="s">
        <v>147</v>
      </c>
      <c r="M2" s="2" t="s">
        <v>302</v>
      </c>
      <c r="N2" s="2" t="s">
        <v>147</v>
      </c>
      <c r="O2" s="2" t="s">
        <v>148</v>
      </c>
      <c r="P2" s="2" t="s">
        <v>148</v>
      </c>
      <c r="Q2" s="2" t="s">
        <v>1081</v>
      </c>
      <c r="R2" s="2" t="s">
        <v>1082</v>
      </c>
      <c r="S2" s="2" t="s">
        <v>1083</v>
      </c>
      <c r="T2" s="2" t="s">
        <v>321</v>
      </c>
      <c r="U2" s="2" t="s">
        <v>216</v>
      </c>
      <c r="V2" s="2" t="s">
        <v>808</v>
      </c>
      <c r="W2" s="2" t="s">
        <v>1081</v>
      </c>
      <c r="X2" s="2" t="s">
        <v>1084</v>
      </c>
      <c r="Y2" s="2" t="s">
        <v>1083</v>
      </c>
      <c r="Z2" s="2" t="s">
        <v>321</v>
      </c>
      <c r="AA2" s="2" t="s">
        <v>216</v>
      </c>
      <c r="AB2" s="2" t="s">
        <v>808</v>
      </c>
      <c r="AC2" s="2" t="s">
        <v>1081</v>
      </c>
      <c r="AD2" s="2" t="s">
        <v>1084</v>
      </c>
      <c r="AE2" s="2" t="s">
        <v>150</v>
      </c>
      <c r="AF2" s="2" t="s">
        <v>145</v>
      </c>
      <c r="AG2" s="2" t="s">
        <v>1085</v>
      </c>
      <c r="AH2" s="2">
        <v>2007</v>
      </c>
      <c r="AI2" s="2" t="s">
        <v>1086</v>
      </c>
      <c r="AJ2" s="2" t="s">
        <v>212</v>
      </c>
      <c r="AK2" s="2">
        <v>1875</v>
      </c>
      <c r="AL2" s="2">
        <v>3000</v>
      </c>
      <c r="AM2" s="2">
        <v>62.5</v>
      </c>
      <c r="BF2" s="2" t="s">
        <v>162</v>
      </c>
      <c r="BG2" s="2" t="s">
        <v>145</v>
      </c>
      <c r="BH2" s="2" t="s">
        <v>1087</v>
      </c>
      <c r="BI2" s="2">
        <v>2010</v>
      </c>
      <c r="BJ2" s="2" t="s">
        <v>174</v>
      </c>
      <c r="BK2" s="2" t="s">
        <v>1088</v>
      </c>
      <c r="BL2" s="2">
        <v>1432</v>
      </c>
      <c r="BM2" s="2">
        <v>2000</v>
      </c>
      <c r="BN2" s="2">
        <v>71.6</v>
      </c>
      <c r="BO2" s="2" t="s">
        <v>152</v>
      </c>
      <c r="BP2" s="2" t="s">
        <v>145</v>
      </c>
      <c r="BQ2" s="2" t="s">
        <v>1089</v>
      </c>
      <c r="BR2" s="2">
        <v>2008</v>
      </c>
      <c r="BS2" s="2" t="s">
        <v>241</v>
      </c>
      <c r="BT2" s="2" t="s">
        <v>209</v>
      </c>
      <c r="BU2" s="2">
        <v>882</v>
      </c>
      <c r="BV2" s="2">
        <v>1200</v>
      </c>
      <c r="BW2" s="2">
        <v>73.5</v>
      </c>
      <c r="DV2" s="2" t="s">
        <v>153</v>
      </c>
      <c r="DW2" s="2" t="s">
        <v>145</v>
      </c>
      <c r="DX2" s="2">
        <v>2013</v>
      </c>
      <c r="DY2" s="2">
        <v>87</v>
      </c>
      <c r="DZ2" s="2">
        <v>150</v>
      </c>
      <c r="EA2" s="2">
        <v>58</v>
      </c>
      <c r="EL2" s="2" t="s">
        <v>302</v>
      </c>
      <c r="EM2" s="2" t="s">
        <v>328</v>
      </c>
      <c r="EN2" s="2" t="s">
        <v>555</v>
      </c>
      <c r="EO2" s="2" t="s">
        <v>1090</v>
      </c>
      <c r="EP2" s="2" t="s">
        <v>1058</v>
      </c>
      <c r="FH2" s="5">
        <f>_xlfn.IFERROR(ROUND((AK2/AL2*30),4),0)</f>
        <v>18.75</v>
      </c>
      <c r="FI2" s="5">
        <f>_xlfn.IFERROR(ROUND((BU2/BV2*30),4),0)</f>
        <v>22.05</v>
      </c>
      <c r="FJ2" s="5">
        <f>_xlfn.IFERROR(ROUND((DY2/DZ2*20),4),0)</f>
        <v>11.6</v>
      </c>
      <c r="FK2" s="5">
        <f>_xlfn.IFERROR(ROUND((BL2/BM2*10),4),0)</f>
        <v>7.16</v>
      </c>
      <c r="FL2" s="5">
        <f>_xlfn.IFERROR(ROUND((DE2/DF2*5),4),0)</f>
        <v>0</v>
      </c>
      <c r="FM2" s="5">
        <f>DQ2</f>
        <v>0</v>
      </c>
      <c r="FN2" s="5">
        <f>(FH2+FI2+FJ2+FK2+FL2+FM2)</f>
        <v>59.56</v>
      </c>
    </row>
    <row r="3" spans="1:170" ht="15">
      <c r="A3" s="2">
        <v>2</v>
      </c>
      <c r="B3" s="2" t="s">
        <v>373</v>
      </c>
      <c r="C3" s="2" t="s">
        <v>374</v>
      </c>
      <c r="D3" s="2" t="s">
        <v>375</v>
      </c>
      <c r="E3" s="2" t="s">
        <v>376</v>
      </c>
      <c r="F3" s="2" t="s">
        <v>377</v>
      </c>
      <c r="G3" s="2" t="s">
        <v>143</v>
      </c>
      <c r="H3" s="2" t="s">
        <v>144</v>
      </c>
      <c r="I3" s="2" t="s">
        <v>145</v>
      </c>
      <c r="J3" s="2" t="s">
        <v>145</v>
      </c>
      <c r="K3" s="2" t="s">
        <v>146</v>
      </c>
      <c r="L3" s="2" t="s">
        <v>147</v>
      </c>
      <c r="M3" s="2" t="s">
        <v>302</v>
      </c>
      <c r="N3" s="2" t="s">
        <v>147</v>
      </c>
      <c r="O3" s="2" t="s">
        <v>148</v>
      </c>
      <c r="P3" s="2" t="s">
        <v>148</v>
      </c>
      <c r="Q3" s="2" t="s">
        <v>378</v>
      </c>
      <c r="R3" s="2" t="s">
        <v>379</v>
      </c>
      <c r="S3" s="2" t="s">
        <v>380</v>
      </c>
      <c r="T3" s="2" t="s">
        <v>381</v>
      </c>
      <c r="U3" s="2" t="s">
        <v>254</v>
      </c>
      <c r="V3" s="2" t="s">
        <v>382</v>
      </c>
      <c r="W3" s="2" t="s">
        <v>378</v>
      </c>
      <c r="X3" s="2" t="s">
        <v>383</v>
      </c>
      <c r="Y3" s="2" t="s">
        <v>380</v>
      </c>
      <c r="Z3" s="2" t="s">
        <v>381</v>
      </c>
      <c r="AA3" s="2" t="s">
        <v>254</v>
      </c>
      <c r="AB3" s="2" t="s">
        <v>382</v>
      </c>
      <c r="AC3" s="2" t="s">
        <v>378</v>
      </c>
      <c r="AD3" s="2" t="s">
        <v>383</v>
      </c>
      <c r="AE3" s="2" t="s">
        <v>150</v>
      </c>
      <c r="AF3" s="2" t="s">
        <v>145</v>
      </c>
      <c r="AG3" s="2" t="s">
        <v>384</v>
      </c>
      <c r="AH3" s="2">
        <v>2011</v>
      </c>
      <c r="AI3" s="2" t="s">
        <v>385</v>
      </c>
      <c r="AJ3" s="2" t="s">
        <v>229</v>
      </c>
      <c r="AK3" s="2">
        <v>1513</v>
      </c>
      <c r="AL3" s="2">
        <v>2000</v>
      </c>
      <c r="AM3" s="2">
        <v>75.65</v>
      </c>
      <c r="BO3" s="2" t="s">
        <v>152</v>
      </c>
      <c r="BP3" s="2" t="s">
        <v>145</v>
      </c>
      <c r="BQ3" s="2" t="s">
        <v>386</v>
      </c>
      <c r="BR3" s="2">
        <v>2012</v>
      </c>
      <c r="BS3" s="2" t="s">
        <v>387</v>
      </c>
      <c r="BT3" s="2" t="s">
        <v>388</v>
      </c>
      <c r="BU3" s="2">
        <v>798</v>
      </c>
      <c r="BV3" s="2">
        <v>1100</v>
      </c>
      <c r="BW3" s="2">
        <v>72.55</v>
      </c>
      <c r="DV3" s="2" t="s">
        <v>153</v>
      </c>
      <c r="DW3" s="2" t="s">
        <v>145</v>
      </c>
      <c r="DX3" s="2">
        <v>2013</v>
      </c>
      <c r="DY3" s="2">
        <v>100</v>
      </c>
      <c r="DZ3" s="2">
        <v>150</v>
      </c>
      <c r="EA3" s="2">
        <v>66.67</v>
      </c>
      <c r="EL3" s="2" t="s">
        <v>302</v>
      </c>
      <c r="EM3" s="2" t="s">
        <v>389</v>
      </c>
      <c r="EN3" s="2" t="s">
        <v>390</v>
      </c>
      <c r="EO3" s="2" t="s">
        <v>391</v>
      </c>
      <c r="EP3" s="2" t="s">
        <v>392</v>
      </c>
      <c r="FH3" s="5">
        <f>_xlfn.IFERROR(ROUND((AK3/AL3*30),4),0)</f>
        <v>22.695</v>
      </c>
      <c r="FI3" s="5">
        <f>_xlfn.IFERROR(ROUND((BU3/BV3*30),4),0)</f>
        <v>21.7636</v>
      </c>
      <c r="FJ3" s="5">
        <f>_xlfn.IFERROR(ROUND((DY3/DZ3*20),4),0)</f>
        <v>13.3333</v>
      </c>
      <c r="FK3" s="5">
        <f>_xlfn.IFERROR(ROUND((BL3/BM3*10),4),0)</f>
        <v>0</v>
      </c>
      <c r="FL3" s="5">
        <f>_xlfn.IFERROR(ROUND((DE3/DF3*5),4),0)</f>
        <v>0</v>
      </c>
      <c r="FM3" s="5">
        <f>DQ3</f>
        <v>0</v>
      </c>
      <c r="FN3" s="5">
        <f>(FH3+FI3+FJ3+FK3+FL3+FM3)</f>
        <v>57.791900000000005</v>
      </c>
    </row>
    <row r="4" spans="1:170" ht="15">
      <c r="A4" s="2">
        <v>3</v>
      </c>
      <c r="B4" s="2" t="s">
        <v>988</v>
      </c>
      <c r="C4" s="2" t="s">
        <v>432</v>
      </c>
      <c r="D4" s="2" t="s">
        <v>989</v>
      </c>
      <c r="E4" s="2" t="s">
        <v>990</v>
      </c>
      <c r="F4" s="2" t="s">
        <v>991</v>
      </c>
      <c r="G4" s="2" t="s">
        <v>154</v>
      </c>
      <c r="H4" s="2" t="s">
        <v>144</v>
      </c>
      <c r="I4" s="2" t="s">
        <v>145</v>
      </c>
      <c r="J4" s="2" t="s">
        <v>145</v>
      </c>
      <c r="K4" s="2" t="s">
        <v>146</v>
      </c>
      <c r="L4" s="2" t="s">
        <v>147</v>
      </c>
      <c r="M4" s="2" t="s">
        <v>302</v>
      </c>
      <c r="N4" s="2" t="s">
        <v>147</v>
      </c>
      <c r="O4" s="2" t="s">
        <v>148</v>
      </c>
      <c r="P4" s="2" t="s">
        <v>148</v>
      </c>
      <c r="Q4" s="2" t="s">
        <v>992</v>
      </c>
      <c r="R4" s="2" t="s">
        <v>993</v>
      </c>
      <c r="S4" s="2" t="s">
        <v>994</v>
      </c>
      <c r="T4" s="2" t="s">
        <v>995</v>
      </c>
      <c r="U4" s="2" t="s">
        <v>307</v>
      </c>
      <c r="V4" s="2" t="s">
        <v>996</v>
      </c>
      <c r="W4" s="2" t="s">
        <v>992</v>
      </c>
      <c r="X4" s="2" t="s">
        <v>997</v>
      </c>
      <c r="Y4" s="2" t="s">
        <v>994</v>
      </c>
      <c r="Z4" s="2" t="s">
        <v>995</v>
      </c>
      <c r="AA4" s="2" t="s">
        <v>307</v>
      </c>
      <c r="AB4" s="2" t="s">
        <v>996</v>
      </c>
      <c r="AC4" s="2" t="s">
        <v>992</v>
      </c>
      <c r="AD4" s="2" t="s">
        <v>997</v>
      </c>
      <c r="AE4" s="2" t="s">
        <v>150</v>
      </c>
      <c r="AF4" s="2" t="s">
        <v>145</v>
      </c>
      <c r="AG4" s="2" t="s">
        <v>998</v>
      </c>
      <c r="AH4" s="2">
        <v>2012</v>
      </c>
      <c r="AI4" s="2" t="s">
        <v>999</v>
      </c>
      <c r="AJ4" s="2" t="s">
        <v>1000</v>
      </c>
      <c r="AK4" s="2">
        <v>1356</v>
      </c>
      <c r="AL4" s="2">
        <v>2000</v>
      </c>
      <c r="AM4" s="2">
        <v>67.8</v>
      </c>
      <c r="BO4" s="2" t="s">
        <v>152</v>
      </c>
      <c r="BP4" s="2" t="s">
        <v>145</v>
      </c>
      <c r="BQ4" s="2" t="s">
        <v>1001</v>
      </c>
      <c r="BR4" s="2">
        <v>2013</v>
      </c>
      <c r="BS4" s="2" t="s">
        <v>402</v>
      </c>
      <c r="BT4" s="2" t="s">
        <v>1000</v>
      </c>
      <c r="BU4" s="2">
        <v>825</v>
      </c>
      <c r="BV4" s="2">
        <v>1100</v>
      </c>
      <c r="BW4" s="2">
        <v>75</v>
      </c>
      <c r="DV4" s="2" t="s">
        <v>153</v>
      </c>
      <c r="DW4" s="2" t="s">
        <v>145</v>
      </c>
      <c r="DX4" s="2">
        <v>2013</v>
      </c>
      <c r="DY4" s="2">
        <v>86</v>
      </c>
      <c r="DZ4" s="2">
        <v>150</v>
      </c>
      <c r="EA4" s="2">
        <v>57.33</v>
      </c>
      <c r="EL4" s="2" t="s">
        <v>302</v>
      </c>
      <c r="EM4" s="2" t="s">
        <v>307</v>
      </c>
      <c r="EN4" s="2" t="s">
        <v>995</v>
      </c>
      <c r="EO4" s="2" t="s">
        <v>1002</v>
      </c>
      <c r="EP4" s="2" t="s">
        <v>1003</v>
      </c>
      <c r="FH4" s="5">
        <f>_xlfn.IFERROR(ROUND((AK4/AL4*30),4),0)</f>
        <v>20.34</v>
      </c>
      <c r="FI4" s="5">
        <f>_xlfn.IFERROR(ROUND((BU4/BV4*30),4),0)</f>
        <v>22.5</v>
      </c>
      <c r="FJ4" s="5">
        <f>_xlfn.IFERROR(ROUND((DY4/DZ4*20),4),0)</f>
        <v>11.4667</v>
      </c>
      <c r="FK4" s="5">
        <f>_xlfn.IFERROR(ROUND((BL4/BM4*10),4),0)</f>
        <v>0</v>
      </c>
      <c r="FL4" s="5">
        <f>_xlfn.IFERROR(ROUND((DE4/DF4*5),4),0)</f>
        <v>0</v>
      </c>
      <c r="FM4" s="5">
        <f>DQ4</f>
        <v>0</v>
      </c>
      <c r="FN4" s="5">
        <f>(FH4+FI4+FJ4+FK4+FL4+FM4)</f>
        <v>54.306700000000006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N7"/>
  <sheetViews>
    <sheetView zoomScalePageLayoutView="0" workbookViewId="0" topLeftCell="EY1">
      <selection activeCell="FC22" sqref="FC22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7.421875" style="2" bestFit="1" customWidth="1"/>
    <col min="4" max="4" width="41.421875" style="2" bestFit="1" customWidth="1"/>
    <col min="5" max="5" width="25.8515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5.57421875" style="2" bestFit="1" customWidth="1"/>
    <col min="18" max="18" width="37.421875" style="2" bestFit="1" customWidth="1"/>
    <col min="19" max="19" width="117.28125" style="2" bestFit="1" customWidth="1"/>
    <col min="20" max="20" width="43.140625" style="2" bestFit="1" customWidth="1"/>
    <col min="21" max="21" width="17.57421875" style="2" bestFit="1" customWidth="1"/>
    <col min="22" max="22" width="10.57421875" style="2" bestFit="1" customWidth="1"/>
    <col min="23" max="23" width="36.57421875" style="2" bestFit="1" customWidth="1"/>
    <col min="24" max="24" width="40.28125" style="2" bestFit="1" customWidth="1"/>
    <col min="25" max="25" width="117.28125" style="2" bestFit="1" customWidth="1"/>
    <col min="26" max="26" width="45.28125" style="2" bestFit="1" customWidth="1"/>
    <col min="27" max="27" width="17.57421875" style="2" bestFit="1" customWidth="1"/>
    <col min="28" max="28" width="10.57421875" style="2" bestFit="1" customWidth="1"/>
    <col min="29" max="29" width="36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37.28125" style="2" bestFit="1" customWidth="1"/>
    <col min="34" max="34" width="23.00390625" style="2" bestFit="1" customWidth="1"/>
    <col min="35" max="35" width="255.7109375" style="2" bestFit="1" customWidth="1"/>
    <col min="36" max="36" width="51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6.8515625" style="2" bestFit="1" customWidth="1"/>
    <col min="61" max="61" width="27.421875" style="2" bestFit="1" customWidth="1"/>
    <col min="62" max="62" width="255.7109375" style="2" bestFit="1" customWidth="1"/>
    <col min="63" max="63" width="7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6.28125" style="2" bestFit="1" customWidth="1"/>
    <col min="70" max="70" width="17.28125" style="2" bestFit="1" customWidth="1"/>
    <col min="71" max="71" width="255.7109375" style="2" bestFit="1" customWidth="1"/>
    <col min="72" max="72" width="44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2.57421875" style="2" bestFit="1" customWidth="1"/>
    <col min="106" max="106" width="18.7109375" style="2" bestFit="1" customWidth="1"/>
    <col min="107" max="107" width="202.8515625" style="2" bestFit="1" customWidth="1"/>
    <col min="108" max="108" width="50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8515625" style="2" bestFit="1" customWidth="1"/>
    <col min="123" max="123" width="17.57421875" style="2" bestFit="1" customWidth="1"/>
    <col min="124" max="124" width="86.7109375" style="2" bestFit="1" customWidth="1"/>
    <col min="125" max="125" width="71.57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00390625" style="2" bestFit="1" customWidth="1"/>
    <col min="134" max="134" width="24.421875" style="2" bestFit="1" customWidth="1"/>
    <col min="135" max="135" width="59.28125" style="2" bestFit="1" customWidth="1"/>
    <col min="136" max="136" width="12.421875" style="2" bestFit="1" customWidth="1"/>
    <col min="137" max="137" width="14.00390625" style="2" bestFit="1" customWidth="1"/>
    <col min="138" max="138" width="56.00390625" style="2" bestFit="1" customWidth="1"/>
    <col min="139" max="139" width="23.5742187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8.71093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48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57421875" style="2" bestFit="1" customWidth="1"/>
    <col min="165" max="166" width="9.140625" style="2" customWidth="1"/>
    <col min="167" max="167" width="9.8515625" style="2" bestFit="1" customWidth="1"/>
    <col min="168" max="169" width="9.140625" style="2" customWidth="1"/>
    <col min="170" max="170" width="7.57421875" style="2" bestFit="1" customWidth="1"/>
    <col min="171" max="16384" width="9.140625" style="2" customWidth="1"/>
  </cols>
  <sheetData>
    <row r="1" spans="1:170" s="1" customFormat="1" ht="60">
      <c r="A1" s="1" t="s">
        <v>1314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1315</v>
      </c>
      <c r="FI1" s="3" t="s">
        <v>1316</v>
      </c>
      <c r="FJ1" s="3" t="s">
        <v>1317</v>
      </c>
      <c r="FK1" s="3" t="s">
        <v>1318</v>
      </c>
      <c r="FL1" s="3" t="s">
        <v>1319</v>
      </c>
      <c r="FM1" s="3" t="s">
        <v>1320</v>
      </c>
      <c r="FN1" s="4" t="s">
        <v>1323</v>
      </c>
    </row>
    <row r="2" spans="1:170" ht="15">
      <c r="A2" s="2">
        <v>1</v>
      </c>
      <c r="B2" s="2" t="s">
        <v>257</v>
      </c>
      <c r="C2" s="2" t="s">
        <v>258</v>
      </c>
      <c r="D2" s="2" t="s">
        <v>259</v>
      </c>
      <c r="E2" s="2" t="s">
        <v>260</v>
      </c>
      <c r="F2" s="2" t="s">
        <v>261</v>
      </c>
      <c r="G2" s="2" t="s">
        <v>143</v>
      </c>
      <c r="H2" s="2" t="s">
        <v>155</v>
      </c>
      <c r="I2" s="2" t="s">
        <v>145</v>
      </c>
      <c r="J2" s="2" t="s">
        <v>145</v>
      </c>
      <c r="K2" s="2" t="s">
        <v>146</v>
      </c>
      <c r="L2" s="2" t="s">
        <v>262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263</v>
      </c>
      <c r="R2" s="2" t="s">
        <v>264</v>
      </c>
      <c r="S2" s="2" t="s">
        <v>265</v>
      </c>
      <c r="T2" s="2" t="s">
        <v>244</v>
      </c>
      <c r="U2" s="2" t="s">
        <v>244</v>
      </c>
      <c r="V2" s="2" t="s">
        <v>266</v>
      </c>
      <c r="W2" s="2" t="s">
        <v>267</v>
      </c>
      <c r="X2" s="2" t="s">
        <v>268</v>
      </c>
      <c r="Y2" s="2" t="s">
        <v>265</v>
      </c>
      <c r="Z2" s="2" t="s">
        <v>244</v>
      </c>
      <c r="AA2" s="2" t="s">
        <v>244</v>
      </c>
      <c r="AB2" s="2" t="s">
        <v>266</v>
      </c>
      <c r="AC2" s="2" t="s">
        <v>267</v>
      </c>
      <c r="AD2" s="2" t="s">
        <v>268</v>
      </c>
      <c r="AE2" s="2" t="s">
        <v>150</v>
      </c>
      <c r="AF2" s="2" t="s">
        <v>145</v>
      </c>
      <c r="AG2" s="2" t="s">
        <v>269</v>
      </c>
      <c r="AH2" s="2">
        <v>2002</v>
      </c>
      <c r="AI2" s="2" t="s">
        <v>270</v>
      </c>
      <c r="AJ2" s="2" t="s">
        <v>236</v>
      </c>
      <c r="AK2" s="2">
        <v>1478</v>
      </c>
      <c r="AL2" s="2">
        <v>2000</v>
      </c>
      <c r="AM2" s="2">
        <v>73.9</v>
      </c>
      <c r="BF2" s="2" t="s">
        <v>162</v>
      </c>
      <c r="BG2" s="2" t="s">
        <v>145</v>
      </c>
      <c r="BH2" s="2" t="s">
        <v>271</v>
      </c>
      <c r="BI2" s="2">
        <v>2012</v>
      </c>
      <c r="BJ2" s="2" t="s">
        <v>272</v>
      </c>
      <c r="BK2" s="2" t="s">
        <v>273</v>
      </c>
      <c r="BL2" s="2">
        <v>876</v>
      </c>
      <c r="BM2" s="2">
        <v>1200</v>
      </c>
      <c r="BN2" s="2">
        <v>73</v>
      </c>
      <c r="BO2" s="2" t="s">
        <v>152</v>
      </c>
      <c r="BP2" s="2" t="s">
        <v>145</v>
      </c>
      <c r="BQ2" s="2" t="s">
        <v>274</v>
      </c>
      <c r="BR2" s="2">
        <v>2005</v>
      </c>
      <c r="BS2" s="2" t="s">
        <v>275</v>
      </c>
      <c r="BT2" s="2" t="s">
        <v>276</v>
      </c>
      <c r="BU2" s="2">
        <v>720</v>
      </c>
      <c r="BV2" s="2">
        <v>1200</v>
      </c>
      <c r="BW2" s="2">
        <v>60</v>
      </c>
      <c r="EG2" s="2" t="s">
        <v>262</v>
      </c>
      <c r="EH2" s="2" t="s">
        <v>277</v>
      </c>
      <c r="EI2" s="2" t="s">
        <v>278</v>
      </c>
      <c r="EJ2" s="2" t="s">
        <v>279</v>
      </c>
      <c r="EK2" s="2" t="s">
        <v>280</v>
      </c>
      <c r="FH2" s="5">
        <f aca="true" t="shared" si="0" ref="FH2:FH7">_xlfn.IFERROR(ROUND((AK2/AL2*30),4),0)</f>
        <v>22.17</v>
      </c>
      <c r="FI2" s="5">
        <f aca="true" t="shared" si="1" ref="FI2:FI7">_xlfn.IFERROR(ROUND((BU2/BV2*30),4),0)</f>
        <v>18</v>
      </c>
      <c r="FJ2" s="5">
        <f aca="true" t="shared" si="2" ref="FJ2:FJ7">_xlfn.IFERROR(ROUND((DY2/DZ2*20),4),0)</f>
        <v>0</v>
      </c>
      <c r="FK2" s="5">
        <f aca="true" t="shared" si="3" ref="FK2:FK7">_xlfn.IFERROR(ROUND((BL2/BM2*10),4),0)</f>
        <v>7.3</v>
      </c>
      <c r="FL2" s="5">
        <f aca="true" t="shared" si="4" ref="FL2:FL7">_xlfn.IFERROR(ROUND((DE2/DF2*5),4),0)</f>
        <v>0</v>
      </c>
      <c r="FM2" s="5">
        <f aca="true" t="shared" si="5" ref="FM2:FM7">DQ2</f>
        <v>0</v>
      </c>
      <c r="FN2" s="5">
        <f aca="true" t="shared" si="6" ref="FN2:FN7">(FH2+FI2+FJ2+FK2+FL2+FM2)</f>
        <v>47.47</v>
      </c>
    </row>
    <row r="3" spans="1:170" ht="15">
      <c r="A3" s="2">
        <v>2</v>
      </c>
      <c r="B3" s="2" t="s">
        <v>1235</v>
      </c>
      <c r="C3" s="2" t="s">
        <v>1236</v>
      </c>
      <c r="D3" s="2" t="s">
        <v>1237</v>
      </c>
      <c r="E3" s="2" t="s">
        <v>1238</v>
      </c>
      <c r="F3" s="2" t="s">
        <v>1239</v>
      </c>
      <c r="G3" s="2" t="s">
        <v>154</v>
      </c>
      <c r="H3" s="2" t="s">
        <v>155</v>
      </c>
      <c r="I3" s="2" t="s">
        <v>145</v>
      </c>
      <c r="J3" s="2" t="s">
        <v>145</v>
      </c>
      <c r="K3" s="2" t="s">
        <v>146</v>
      </c>
      <c r="L3" s="2" t="s">
        <v>160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1240</v>
      </c>
      <c r="R3" s="2" t="s">
        <v>1241</v>
      </c>
      <c r="S3" s="2" t="s">
        <v>1242</v>
      </c>
      <c r="T3" s="2" t="s">
        <v>234</v>
      </c>
      <c r="U3" s="2" t="s">
        <v>223</v>
      </c>
      <c r="V3" s="2" t="s">
        <v>1243</v>
      </c>
      <c r="W3" s="2" t="s">
        <v>1240</v>
      </c>
      <c r="X3" s="2" t="s">
        <v>1244</v>
      </c>
      <c r="Y3" s="2" t="s">
        <v>1242</v>
      </c>
      <c r="Z3" s="2" t="s">
        <v>234</v>
      </c>
      <c r="AA3" s="2" t="s">
        <v>223</v>
      </c>
      <c r="AB3" s="2" t="s">
        <v>1243</v>
      </c>
      <c r="AC3" s="2" t="s">
        <v>1240</v>
      </c>
      <c r="AD3" s="2" t="s">
        <v>1244</v>
      </c>
      <c r="AE3" s="2" t="s">
        <v>150</v>
      </c>
      <c r="AF3" s="2" t="s">
        <v>145</v>
      </c>
      <c r="AG3" s="2" t="s">
        <v>1245</v>
      </c>
      <c r="AH3" s="2">
        <v>2008</v>
      </c>
      <c r="AI3" s="2" t="s">
        <v>338</v>
      </c>
      <c r="AJ3" s="2" t="s">
        <v>181</v>
      </c>
      <c r="AK3" s="2">
        <v>1465</v>
      </c>
      <c r="AL3" s="2">
        <v>2000</v>
      </c>
      <c r="AM3" s="2">
        <v>73.25</v>
      </c>
      <c r="BF3" s="2" t="s">
        <v>162</v>
      </c>
      <c r="BG3" s="2" t="s">
        <v>145</v>
      </c>
      <c r="BH3" s="2" t="s">
        <v>1245</v>
      </c>
      <c r="BI3" s="2">
        <v>2012</v>
      </c>
      <c r="BJ3" s="2" t="s">
        <v>174</v>
      </c>
      <c r="BK3" s="2" t="s">
        <v>181</v>
      </c>
      <c r="BL3" s="2">
        <v>1267</v>
      </c>
      <c r="BM3" s="2">
        <v>2000</v>
      </c>
      <c r="BN3" s="2">
        <v>63.35</v>
      </c>
      <c r="BO3" s="2" t="s">
        <v>152</v>
      </c>
      <c r="BP3" s="2" t="s">
        <v>145</v>
      </c>
      <c r="BQ3" s="2" t="s">
        <v>1245</v>
      </c>
      <c r="BR3" s="2">
        <v>2011</v>
      </c>
      <c r="BS3" s="2" t="s">
        <v>428</v>
      </c>
      <c r="BT3" s="2" t="s">
        <v>181</v>
      </c>
      <c r="BU3" s="2">
        <v>802</v>
      </c>
      <c r="BV3" s="2">
        <v>1100</v>
      </c>
      <c r="BW3" s="2">
        <v>72.91</v>
      </c>
      <c r="DV3" s="2" t="s">
        <v>153</v>
      </c>
      <c r="DW3" s="2" t="s">
        <v>145</v>
      </c>
      <c r="DX3" s="2">
        <v>2013</v>
      </c>
      <c r="DY3" s="2">
        <v>95</v>
      </c>
      <c r="DZ3" s="2">
        <v>150</v>
      </c>
      <c r="EA3" s="2">
        <v>63.33</v>
      </c>
      <c r="EG3" s="2" t="s">
        <v>160</v>
      </c>
      <c r="EH3" s="2" t="s">
        <v>1246</v>
      </c>
      <c r="EI3" s="2" t="s">
        <v>1247</v>
      </c>
      <c r="EJ3" s="2" t="s">
        <v>1248</v>
      </c>
      <c r="EK3" s="2" t="s">
        <v>1249</v>
      </c>
      <c r="FH3" s="5">
        <f t="shared" si="0"/>
        <v>21.975</v>
      </c>
      <c r="FI3" s="5">
        <f t="shared" si="1"/>
        <v>21.8727</v>
      </c>
      <c r="FJ3" s="5">
        <f t="shared" si="2"/>
        <v>12.6667</v>
      </c>
      <c r="FK3" s="5">
        <f t="shared" si="3"/>
        <v>6.335</v>
      </c>
      <c r="FL3" s="5">
        <f t="shared" si="4"/>
        <v>0</v>
      </c>
      <c r="FM3" s="5">
        <f t="shared" si="5"/>
        <v>0</v>
      </c>
      <c r="FN3" s="5">
        <f t="shared" si="6"/>
        <v>62.8494</v>
      </c>
    </row>
    <row r="4" spans="1:170" ht="15">
      <c r="A4" s="2">
        <v>3</v>
      </c>
      <c r="B4" s="2" t="s">
        <v>556</v>
      </c>
      <c r="C4" s="2" t="s">
        <v>536</v>
      </c>
      <c r="D4" s="2" t="s">
        <v>557</v>
      </c>
      <c r="E4" s="2" t="s">
        <v>448</v>
      </c>
      <c r="F4" s="2" t="s">
        <v>558</v>
      </c>
      <c r="G4" s="2" t="s">
        <v>154</v>
      </c>
      <c r="H4" s="2" t="s">
        <v>144</v>
      </c>
      <c r="I4" s="2" t="s">
        <v>145</v>
      </c>
      <c r="J4" s="2" t="s">
        <v>145</v>
      </c>
      <c r="K4" s="2" t="s">
        <v>146</v>
      </c>
      <c r="L4" s="2" t="s">
        <v>160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559</v>
      </c>
      <c r="R4" s="2" t="s">
        <v>560</v>
      </c>
      <c r="S4" s="2" t="s">
        <v>561</v>
      </c>
      <c r="T4" s="2" t="s">
        <v>562</v>
      </c>
      <c r="U4" s="2" t="s">
        <v>170</v>
      </c>
      <c r="V4" s="2" t="s">
        <v>208</v>
      </c>
      <c r="W4" s="2" t="s">
        <v>559</v>
      </c>
      <c r="X4" s="2" t="s">
        <v>563</v>
      </c>
      <c r="Y4" s="2" t="s">
        <v>561</v>
      </c>
      <c r="Z4" s="2" t="s">
        <v>562</v>
      </c>
      <c r="AA4" s="2" t="s">
        <v>170</v>
      </c>
      <c r="AB4" s="2" t="s">
        <v>208</v>
      </c>
      <c r="AC4" s="2" t="s">
        <v>559</v>
      </c>
      <c r="AD4" s="2" t="s">
        <v>563</v>
      </c>
      <c r="AE4" s="2" t="s">
        <v>150</v>
      </c>
      <c r="AF4" s="2" t="s">
        <v>145</v>
      </c>
      <c r="AG4" s="2" t="s">
        <v>564</v>
      </c>
      <c r="AH4" s="2">
        <v>2005</v>
      </c>
      <c r="AI4" s="2" t="s">
        <v>220</v>
      </c>
      <c r="AJ4" s="2" t="s">
        <v>565</v>
      </c>
      <c r="AK4" s="2">
        <v>1519</v>
      </c>
      <c r="AL4" s="2">
        <v>2400</v>
      </c>
      <c r="AM4" s="2">
        <v>63.29</v>
      </c>
      <c r="BF4" s="2" t="s">
        <v>162</v>
      </c>
      <c r="BG4" s="2" t="s">
        <v>145</v>
      </c>
      <c r="BH4" s="2" t="s">
        <v>566</v>
      </c>
      <c r="BI4" s="2">
        <v>2009</v>
      </c>
      <c r="BJ4" s="2" t="s">
        <v>567</v>
      </c>
      <c r="BK4" s="2" t="s">
        <v>568</v>
      </c>
      <c r="BL4" s="2">
        <v>2069</v>
      </c>
      <c r="BM4" s="2">
        <v>2800</v>
      </c>
      <c r="BN4" s="2">
        <v>73.89</v>
      </c>
      <c r="BO4" s="2" t="s">
        <v>152</v>
      </c>
      <c r="BP4" s="2" t="s">
        <v>145</v>
      </c>
      <c r="BQ4" s="2" t="s">
        <v>569</v>
      </c>
      <c r="BR4" s="2">
        <v>2010</v>
      </c>
      <c r="BS4" s="2" t="s">
        <v>570</v>
      </c>
      <c r="BT4" s="2" t="s">
        <v>565</v>
      </c>
      <c r="BU4" s="2">
        <v>915</v>
      </c>
      <c r="BV4" s="2">
        <v>1200</v>
      </c>
      <c r="BW4" s="2">
        <v>76.25</v>
      </c>
      <c r="DV4" s="2" t="s">
        <v>153</v>
      </c>
      <c r="DW4" s="2" t="s">
        <v>145</v>
      </c>
      <c r="DX4" s="2">
        <v>2013</v>
      </c>
      <c r="DY4" s="2">
        <v>92</v>
      </c>
      <c r="DZ4" s="2">
        <v>150</v>
      </c>
      <c r="EA4" s="2">
        <v>61.33</v>
      </c>
      <c r="EG4" s="2" t="s">
        <v>160</v>
      </c>
      <c r="EH4" s="2" t="s">
        <v>285</v>
      </c>
      <c r="EI4" s="2" t="s">
        <v>285</v>
      </c>
      <c r="EJ4" s="2" t="s">
        <v>285</v>
      </c>
      <c r="EK4" s="2" t="s">
        <v>571</v>
      </c>
      <c r="FH4" s="5">
        <f t="shared" si="0"/>
        <v>18.9875</v>
      </c>
      <c r="FI4" s="5">
        <f t="shared" si="1"/>
        <v>22.875</v>
      </c>
      <c r="FJ4" s="5">
        <f t="shared" si="2"/>
        <v>12.2667</v>
      </c>
      <c r="FK4" s="5">
        <f t="shared" si="3"/>
        <v>7.3893</v>
      </c>
      <c r="FL4" s="5">
        <f t="shared" si="4"/>
        <v>0</v>
      </c>
      <c r="FM4" s="5">
        <f t="shared" si="5"/>
        <v>0</v>
      </c>
      <c r="FN4" s="5">
        <f t="shared" si="6"/>
        <v>61.518499999999996</v>
      </c>
    </row>
    <row r="5" spans="1:170" ht="15">
      <c r="A5" s="2">
        <v>4</v>
      </c>
      <c r="B5" s="2" t="s">
        <v>856</v>
      </c>
      <c r="C5" s="2" t="s">
        <v>857</v>
      </c>
      <c r="D5" s="2" t="s">
        <v>858</v>
      </c>
      <c r="E5" s="2" t="s">
        <v>705</v>
      </c>
      <c r="F5" s="2" t="s">
        <v>859</v>
      </c>
      <c r="G5" s="2" t="s">
        <v>154</v>
      </c>
      <c r="H5" s="2" t="s">
        <v>144</v>
      </c>
      <c r="I5" s="2" t="s">
        <v>145</v>
      </c>
      <c r="J5" s="2" t="s">
        <v>145</v>
      </c>
      <c r="K5" s="2" t="s">
        <v>146</v>
      </c>
      <c r="L5" s="2" t="s">
        <v>160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860</v>
      </c>
      <c r="R5" s="2" t="s">
        <v>861</v>
      </c>
      <c r="S5" s="2" t="s">
        <v>862</v>
      </c>
      <c r="T5" s="2" t="s">
        <v>214</v>
      </c>
      <c r="U5" s="2" t="s">
        <v>214</v>
      </c>
      <c r="V5" s="2" t="s">
        <v>306</v>
      </c>
      <c r="W5" s="2" t="s">
        <v>863</v>
      </c>
      <c r="X5" s="2" t="s">
        <v>864</v>
      </c>
      <c r="Y5" s="2" t="s">
        <v>862</v>
      </c>
      <c r="Z5" s="2" t="s">
        <v>214</v>
      </c>
      <c r="AA5" s="2" t="s">
        <v>214</v>
      </c>
      <c r="AB5" s="2" t="s">
        <v>306</v>
      </c>
      <c r="AC5" s="2" t="s">
        <v>863</v>
      </c>
      <c r="AD5" s="2" t="s">
        <v>864</v>
      </c>
      <c r="AE5" s="2" t="s">
        <v>150</v>
      </c>
      <c r="AF5" s="2" t="s">
        <v>145</v>
      </c>
      <c r="AG5" s="2" t="s">
        <v>865</v>
      </c>
      <c r="AH5" s="2">
        <v>2007</v>
      </c>
      <c r="AI5" s="2" t="s">
        <v>866</v>
      </c>
      <c r="AJ5" s="2" t="s">
        <v>157</v>
      </c>
      <c r="AK5" s="2">
        <v>1374</v>
      </c>
      <c r="AL5" s="2">
        <v>2400</v>
      </c>
      <c r="AM5" s="2">
        <v>57.25</v>
      </c>
      <c r="BF5" s="2" t="s">
        <v>162</v>
      </c>
      <c r="BG5" s="2" t="s">
        <v>145</v>
      </c>
      <c r="BH5" s="2" t="s">
        <v>867</v>
      </c>
      <c r="BI5" s="2">
        <v>2009</v>
      </c>
      <c r="BJ5" s="2" t="s">
        <v>249</v>
      </c>
      <c r="BK5" s="2" t="s">
        <v>157</v>
      </c>
      <c r="BL5" s="2">
        <v>1423</v>
      </c>
      <c r="BM5" s="2">
        <v>2000</v>
      </c>
      <c r="BN5" s="2">
        <v>71.15</v>
      </c>
      <c r="BO5" s="2" t="s">
        <v>152</v>
      </c>
      <c r="BP5" s="2" t="s">
        <v>145</v>
      </c>
      <c r="BQ5" s="2" t="s">
        <v>868</v>
      </c>
      <c r="BR5" s="2">
        <v>2010</v>
      </c>
      <c r="BS5" s="2" t="s">
        <v>736</v>
      </c>
      <c r="BT5" s="2" t="s">
        <v>157</v>
      </c>
      <c r="BU5" s="2">
        <v>929</v>
      </c>
      <c r="BV5" s="2">
        <v>1200</v>
      </c>
      <c r="BW5" s="2">
        <v>77.42</v>
      </c>
      <c r="DV5" s="2" t="s">
        <v>153</v>
      </c>
      <c r="DW5" s="2" t="s">
        <v>145</v>
      </c>
      <c r="DX5" s="2">
        <v>2013</v>
      </c>
      <c r="DY5" s="2">
        <v>98</v>
      </c>
      <c r="DZ5" s="2">
        <v>150</v>
      </c>
      <c r="EA5" s="2">
        <v>65.33</v>
      </c>
      <c r="EG5" s="2" t="s">
        <v>160</v>
      </c>
      <c r="EH5" s="2" t="s">
        <v>869</v>
      </c>
      <c r="EI5" s="2" t="s">
        <v>870</v>
      </c>
      <c r="EJ5" s="2" t="s">
        <v>871</v>
      </c>
      <c r="EK5" s="2" t="s">
        <v>872</v>
      </c>
      <c r="FH5" s="5">
        <f t="shared" si="0"/>
        <v>17.175</v>
      </c>
      <c r="FI5" s="5">
        <f t="shared" si="1"/>
        <v>23.225</v>
      </c>
      <c r="FJ5" s="5">
        <f t="shared" si="2"/>
        <v>13.0667</v>
      </c>
      <c r="FK5" s="5">
        <f t="shared" si="3"/>
        <v>7.115</v>
      </c>
      <c r="FL5" s="5">
        <f t="shared" si="4"/>
        <v>0</v>
      </c>
      <c r="FM5" s="5">
        <f t="shared" si="5"/>
        <v>0</v>
      </c>
      <c r="FN5" s="5">
        <f t="shared" si="6"/>
        <v>60.581700000000005</v>
      </c>
    </row>
    <row r="6" spans="1:170" ht="15">
      <c r="A6" s="2">
        <v>5</v>
      </c>
      <c r="B6" s="2" t="s">
        <v>503</v>
      </c>
      <c r="C6" s="2" t="s">
        <v>504</v>
      </c>
      <c r="D6" s="2" t="s">
        <v>505</v>
      </c>
      <c r="E6" s="2" t="s">
        <v>506</v>
      </c>
      <c r="F6" s="2" t="s">
        <v>507</v>
      </c>
      <c r="G6" s="2" t="s">
        <v>154</v>
      </c>
      <c r="H6" s="2" t="s">
        <v>144</v>
      </c>
      <c r="I6" s="2" t="s">
        <v>145</v>
      </c>
      <c r="J6" s="2" t="s">
        <v>145</v>
      </c>
      <c r="K6" s="2" t="s">
        <v>146</v>
      </c>
      <c r="L6" s="2" t="s">
        <v>160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508</v>
      </c>
      <c r="R6" s="2" t="s">
        <v>509</v>
      </c>
      <c r="S6" s="2" t="s">
        <v>510</v>
      </c>
      <c r="T6" s="2" t="s">
        <v>511</v>
      </c>
      <c r="U6" s="2" t="s">
        <v>244</v>
      </c>
      <c r="V6" s="2" t="s">
        <v>343</v>
      </c>
      <c r="W6" s="2" t="s">
        <v>508</v>
      </c>
      <c r="X6" s="2" t="s">
        <v>512</v>
      </c>
      <c r="Y6" s="2" t="s">
        <v>510</v>
      </c>
      <c r="Z6" s="2" t="s">
        <v>511</v>
      </c>
      <c r="AA6" s="2" t="s">
        <v>244</v>
      </c>
      <c r="AB6" s="2" t="s">
        <v>343</v>
      </c>
      <c r="AC6" s="2" t="s">
        <v>508</v>
      </c>
      <c r="AD6" s="2" t="s">
        <v>512</v>
      </c>
      <c r="AE6" s="2" t="s">
        <v>150</v>
      </c>
      <c r="AF6" s="2" t="s">
        <v>145</v>
      </c>
      <c r="AG6" s="2" t="s">
        <v>513</v>
      </c>
      <c r="AH6" s="2">
        <v>2010</v>
      </c>
      <c r="AI6" s="2" t="s">
        <v>514</v>
      </c>
      <c r="AJ6" s="2" t="s">
        <v>239</v>
      </c>
      <c r="AK6" s="2">
        <v>1648</v>
      </c>
      <c r="AL6" s="2">
        <v>2400</v>
      </c>
      <c r="AM6" s="2">
        <v>68.67</v>
      </c>
      <c r="BF6" s="2" t="s">
        <v>162</v>
      </c>
      <c r="BG6" s="2" t="s">
        <v>145</v>
      </c>
      <c r="BH6" s="2" t="s">
        <v>513</v>
      </c>
      <c r="BI6" s="2">
        <v>2013</v>
      </c>
      <c r="BJ6" s="2" t="s">
        <v>515</v>
      </c>
      <c r="BK6" s="2" t="s">
        <v>239</v>
      </c>
      <c r="BL6" s="2">
        <v>55.54</v>
      </c>
      <c r="BM6" s="2">
        <v>100</v>
      </c>
      <c r="BN6" s="2">
        <v>55.54</v>
      </c>
      <c r="BO6" s="2" t="s">
        <v>152</v>
      </c>
      <c r="BP6" s="2" t="s">
        <v>145</v>
      </c>
      <c r="BQ6" s="2" t="s">
        <v>513</v>
      </c>
      <c r="BR6" s="2">
        <v>2011</v>
      </c>
      <c r="BS6" s="2" t="s">
        <v>516</v>
      </c>
      <c r="BT6" s="2" t="s">
        <v>239</v>
      </c>
      <c r="BU6" s="2">
        <v>727</v>
      </c>
      <c r="BV6" s="2">
        <v>1100</v>
      </c>
      <c r="BW6" s="2">
        <v>66.09</v>
      </c>
      <c r="DV6" s="2" t="s">
        <v>153</v>
      </c>
      <c r="DW6" s="2" t="s">
        <v>145</v>
      </c>
      <c r="DX6" s="2">
        <v>2013</v>
      </c>
      <c r="DY6" s="2">
        <v>102</v>
      </c>
      <c r="DZ6" s="2">
        <v>150</v>
      </c>
      <c r="EA6" s="2">
        <v>68</v>
      </c>
      <c r="EG6" s="2" t="s">
        <v>160</v>
      </c>
      <c r="EH6" s="2" t="s">
        <v>517</v>
      </c>
      <c r="EI6" s="2" t="s">
        <v>518</v>
      </c>
      <c r="EJ6" s="2" t="s">
        <v>244</v>
      </c>
      <c r="EK6" s="2" t="s">
        <v>519</v>
      </c>
      <c r="FH6" s="5">
        <f t="shared" si="0"/>
        <v>20.6</v>
      </c>
      <c r="FI6" s="5">
        <f t="shared" si="1"/>
        <v>19.8273</v>
      </c>
      <c r="FJ6" s="5">
        <f t="shared" si="2"/>
        <v>13.6</v>
      </c>
      <c r="FK6" s="5">
        <f t="shared" si="3"/>
        <v>5.554</v>
      </c>
      <c r="FL6" s="5">
        <f t="shared" si="4"/>
        <v>0</v>
      </c>
      <c r="FM6" s="5">
        <f t="shared" si="5"/>
        <v>0</v>
      </c>
      <c r="FN6" s="5">
        <f t="shared" si="6"/>
        <v>59.581300000000006</v>
      </c>
    </row>
    <row r="7" spans="1:170" ht="15">
      <c r="A7" s="2">
        <v>6</v>
      </c>
      <c r="B7" s="2" t="s">
        <v>873</v>
      </c>
      <c r="C7" s="2" t="s">
        <v>874</v>
      </c>
      <c r="D7" s="2" t="s">
        <v>875</v>
      </c>
      <c r="E7" s="2" t="s">
        <v>876</v>
      </c>
      <c r="F7" s="2" t="s">
        <v>877</v>
      </c>
      <c r="G7" s="2" t="s">
        <v>154</v>
      </c>
      <c r="H7" s="2" t="s">
        <v>155</v>
      </c>
      <c r="I7" s="2" t="s">
        <v>145</v>
      </c>
      <c r="J7" s="2" t="s">
        <v>145</v>
      </c>
      <c r="K7" s="2" t="s">
        <v>146</v>
      </c>
      <c r="L7" s="2" t="s">
        <v>160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878</v>
      </c>
      <c r="R7" s="2" t="s">
        <v>879</v>
      </c>
      <c r="S7" s="2" t="s">
        <v>880</v>
      </c>
      <c r="T7" s="2" t="s">
        <v>170</v>
      </c>
      <c r="U7" s="2" t="s">
        <v>170</v>
      </c>
      <c r="V7" s="2" t="s">
        <v>208</v>
      </c>
      <c r="W7" s="2" t="s">
        <v>878</v>
      </c>
      <c r="X7" s="2" t="s">
        <v>879</v>
      </c>
      <c r="Y7" s="2" t="s">
        <v>880</v>
      </c>
      <c r="Z7" s="2" t="s">
        <v>170</v>
      </c>
      <c r="AA7" s="2" t="s">
        <v>170</v>
      </c>
      <c r="AB7" s="2" t="s">
        <v>208</v>
      </c>
      <c r="AC7" s="2" t="s">
        <v>878</v>
      </c>
      <c r="AD7" s="2" t="s">
        <v>879</v>
      </c>
      <c r="AE7" s="2" t="s">
        <v>150</v>
      </c>
      <c r="AF7" s="2" t="s">
        <v>145</v>
      </c>
      <c r="AG7" s="2" t="s">
        <v>881</v>
      </c>
      <c r="AH7" s="2">
        <v>2003</v>
      </c>
      <c r="AI7" s="2" t="s">
        <v>349</v>
      </c>
      <c r="AJ7" s="2" t="s">
        <v>882</v>
      </c>
      <c r="AK7" s="2">
        <v>1151</v>
      </c>
      <c r="AL7" s="2">
        <v>2000</v>
      </c>
      <c r="AM7" s="2">
        <v>57.55</v>
      </c>
      <c r="BF7" s="2" t="s">
        <v>162</v>
      </c>
      <c r="BG7" s="2" t="s">
        <v>145</v>
      </c>
      <c r="BH7" s="2" t="s">
        <v>883</v>
      </c>
      <c r="BI7" s="2">
        <v>2005</v>
      </c>
      <c r="BJ7" s="2" t="s">
        <v>427</v>
      </c>
      <c r="BK7" s="2" t="s">
        <v>882</v>
      </c>
      <c r="BL7" s="2">
        <v>1709</v>
      </c>
      <c r="BM7" s="2">
        <v>2400</v>
      </c>
      <c r="BN7" s="2">
        <v>71.21</v>
      </c>
      <c r="BO7" s="2" t="s">
        <v>152</v>
      </c>
      <c r="BP7" s="2" t="s">
        <v>145</v>
      </c>
      <c r="BQ7" s="2" t="s">
        <v>884</v>
      </c>
      <c r="BR7" s="2">
        <v>2006</v>
      </c>
      <c r="BS7" s="2" t="s">
        <v>198</v>
      </c>
      <c r="BT7" s="2" t="s">
        <v>882</v>
      </c>
      <c r="BU7" s="2">
        <v>827</v>
      </c>
      <c r="BV7" s="2">
        <v>1150</v>
      </c>
      <c r="BW7" s="2">
        <v>71.91</v>
      </c>
      <c r="DV7" s="2" t="s">
        <v>153</v>
      </c>
      <c r="DW7" s="2" t="s">
        <v>145</v>
      </c>
      <c r="DX7" s="2">
        <v>2013</v>
      </c>
      <c r="DY7" s="2">
        <v>91</v>
      </c>
      <c r="DZ7" s="2">
        <v>150</v>
      </c>
      <c r="EA7" s="2">
        <v>60.67</v>
      </c>
      <c r="EG7" s="2" t="s">
        <v>160</v>
      </c>
      <c r="EH7" s="2" t="s">
        <v>852</v>
      </c>
      <c r="EI7" s="2" t="s">
        <v>885</v>
      </c>
      <c r="EJ7" s="2" t="s">
        <v>352</v>
      </c>
      <c r="EK7" s="2" t="s">
        <v>336</v>
      </c>
      <c r="FH7" s="5">
        <f t="shared" si="0"/>
        <v>17.265</v>
      </c>
      <c r="FI7" s="5">
        <f t="shared" si="1"/>
        <v>21.5739</v>
      </c>
      <c r="FJ7" s="5">
        <f t="shared" si="2"/>
        <v>12.1333</v>
      </c>
      <c r="FK7" s="5">
        <f t="shared" si="3"/>
        <v>7.1208</v>
      </c>
      <c r="FL7" s="5">
        <f t="shared" si="4"/>
        <v>0</v>
      </c>
      <c r="FM7" s="5">
        <f t="shared" si="5"/>
        <v>0</v>
      </c>
      <c r="FN7" s="5">
        <f t="shared" si="6"/>
        <v>58.092999999999996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N7"/>
  <sheetViews>
    <sheetView zoomScalePageLayoutView="0" workbookViewId="0" topLeftCell="EY1">
      <selection activeCell="FC20" sqref="FC20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7.421875" style="2" bestFit="1" customWidth="1"/>
    <col min="4" max="4" width="26.7109375" style="2" customWidth="1"/>
    <col min="5" max="5" width="25.8515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5.57421875" style="2" bestFit="1" customWidth="1"/>
    <col min="18" max="18" width="37.421875" style="2" bestFit="1" customWidth="1"/>
    <col min="19" max="19" width="117.28125" style="2" bestFit="1" customWidth="1"/>
    <col min="20" max="20" width="43.140625" style="2" bestFit="1" customWidth="1"/>
    <col min="21" max="21" width="17.57421875" style="2" bestFit="1" customWidth="1"/>
    <col min="22" max="22" width="10.57421875" style="2" bestFit="1" customWidth="1"/>
    <col min="23" max="23" width="36.57421875" style="2" bestFit="1" customWidth="1"/>
    <col min="24" max="24" width="40.28125" style="2" bestFit="1" customWidth="1"/>
    <col min="25" max="25" width="117.28125" style="2" bestFit="1" customWidth="1"/>
    <col min="26" max="26" width="45.28125" style="2" bestFit="1" customWidth="1"/>
    <col min="27" max="27" width="17.57421875" style="2" bestFit="1" customWidth="1"/>
    <col min="28" max="28" width="10.57421875" style="2" bestFit="1" customWidth="1"/>
    <col min="29" max="29" width="36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37.28125" style="2" bestFit="1" customWidth="1"/>
    <col min="34" max="34" width="23.00390625" style="2" bestFit="1" customWidth="1"/>
    <col min="35" max="35" width="255.7109375" style="2" bestFit="1" customWidth="1"/>
    <col min="36" max="36" width="51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6.8515625" style="2" bestFit="1" customWidth="1"/>
    <col min="61" max="61" width="27.421875" style="2" bestFit="1" customWidth="1"/>
    <col min="62" max="62" width="255.7109375" style="2" bestFit="1" customWidth="1"/>
    <col min="63" max="63" width="7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6.28125" style="2" bestFit="1" customWidth="1"/>
    <col min="70" max="70" width="17.28125" style="2" bestFit="1" customWidth="1"/>
    <col min="71" max="71" width="255.7109375" style="2" bestFit="1" customWidth="1"/>
    <col min="72" max="72" width="44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2.57421875" style="2" bestFit="1" customWidth="1"/>
    <col min="106" max="106" width="18.7109375" style="2" bestFit="1" customWidth="1"/>
    <col min="107" max="107" width="202.8515625" style="2" bestFit="1" customWidth="1"/>
    <col min="108" max="108" width="50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8515625" style="2" bestFit="1" customWidth="1"/>
    <col min="123" max="123" width="17.57421875" style="2" bestFit="1" customWidth="1"/>
    <col min="124" max="124" width="86.7109375" style="2" bestFit="1" customWidth="1"/>
    <col min="125" max="125" width="71.57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00390625" style="2" bestFit="1" customWidth="1"/>
    <col min="134" max="134" width="24.421875" style="2" bestFit="1" customWidth="1"/>
    <col min="135" max="135" width="59.28125" style="2" bestFit="1" customWidth="1"/>
    <col min="136" max="136" width="12.421875" style="2" bestFit="1" customWidth="1"/>
    <col min="137" max="137" width="14.00390625" style="2" bestFit="1" customWidth="1"/>
    <col min="138" max="138" width="56.00390625" style="2" bestFit="1" customWidth="1"/>
    <col min="139" max="139" width="23.5742187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8.71093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48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57421875" style="2" bestFit="1" customWidth="1"/>
    <col min="165" max="166" width="9.140625" style="2" customWidth="1"/>
    <col min="167" max="167" width="9.8515625" style="2" bestFit="1" customWidth="1"/>
    <col min="168" max="169" width="9.140625" style="2" customWidth="1"/>
    <col min="170" max="170" width="16.57421875" style="2" customWidth="1"/>
    <col min="171" max="16384" width="9.140625" style="2" customWidth="1"/>
  </cols>
  <sheetData>
    <row r="1" spans="1:170" s="1" customFormat="1" ht="60">
      <c r="A1" s="1" t="s">
        <v>1314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1315</v>
      </c>
      <c r="FI1" s="3" t="s">
        <v>1316</v>
      </c>
      <c r="FJ1" s="3" t="s">
        <v>1317</v>
      </c>
      <c r="FK1" s="3" t="s">
        <v>1318</v>
      </c>
      <c r="FL1" s="3" t="s">
        <v>1319</v>
      </c>
      <c r="FM1" s="3" t="s">
        <v>1320</v>
      </c>
      <c r="FN1" s="4" t="s">
        <v>1323</v>
      </c>
    </row>
    <row r="2" spans="1:170" ht="15">
      <c r="A2" s="2">
        <v>1</v>
      </c>
      <c r="B2" s="2" t="s">
        <v>964</v>
      </c>
      <c r="C2" s="2" t="s">
        <v>334</v>
      </c>
      <c r="D2" s="2" t="s">
        <v>252</v>
      </c>
      <c r="E2" s="2" t="s">
        <v>226</v>
      </c>
      <c r="F2" s="2" t="s">
        <v>371</v>
      </c>
      <c r="G2" s="2" t="s">
        <v>154</v>
      </c>
      <c r="H2" s="2" t="s">
        <v>144</v>
      </c>
      <c r="I2" s="2" t="s">
        <v>145</v>
      </c>
      <c r="J2" s="2" t="s">
        <v>145</v>
      </c>
      <c r="K2" s="2" t="s">
        <v>159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965</v>
      </c>
      <c r="R2" s="2" t="s">
        <v>966</v>
      </c>
      <c r="S2" s="2" t="s">
        <v>967</v>
      </c>
      <c r="T2" s="2" t="s">
        <v>498</v>
      </c>
      <c r="U2" s="2" t="s">
        <v>214</v>
      </c>
      <c r="V2" s="2" t="s">
        <v>499</v>
      </c>
      <c r="W2" s="2" t="s">
        <v>968</v>
      </c>
      <c r="X2" s="2" t="s">
        <v>495</v>
      </c>
      <c r="Y2" s="2" t="s">
        <v>967</v>
      </c>
      <c r="Z2" s="2" t="s">
        <v>498</v>
      </c>
      <c r="AA2" s="2" t="s">
        <v>214</v>
      </c>
      <c r="AB2" s="2" t="s">
        <v>499</v>
      </c>
      <c r="AC2" s="2" t="s">
        <v>968</v>
      </c>
      <c r="AD2" s="2" t="s">
        <v>495</v>
      </c>
      <c r="AE2" s="2" t="s">
        <v>150</v>
      </c>
      <c r="AF2" s="2" t="s">
        <v>145</v>
      </c>
      <c r="AG2" s="2" t="s">
        <v>969</v>
      </c>
      <c r="AH2" s="2">
        <v>2010</v>
      </c>
      <c r="AI2" s="2" t="s">
        <v>970</v>
      </c>
      <c r="AJ2" s="2" t="s">
        <v>945</v>
      </c>
      <c r="AK2" s="2">
        <v>3903</v>
      </c>
      <c r="AL2" s="2">
        <v>5000</v>
      </c>
      <c r="AM2" s="2">
        <v>78.06</v>
      </c>
      <c r="BF2" s="2" t="s">
        <v>162</v>
      </c>
      <c r="BG2" s="2" t="s">
        <v>145</v>
      </c>
      <c r="BH2" s="2" t="s">
        <v>971</v>
      </c>
      <c r="BI2" s="2">
        <v>2012</v>
      </c>
      <c r="BJ2" s="2" t="s">
        <v>972</v>
      </c>
      <c r="BK2" s="2" t="s">
        <v>151</v>
      </c>
      <c r="BL2" s="2">
        <v>1548</v>
      </c>
      <c r="BM2" s="2">
        <v>2100</v>
      </c>
      <c r="BN2" s="2">
        <v>73.71</v>
      </c>
      <c r="BO2" s="2" t="s">
        <v>152</v>
      </c>
      <c r="BP2" s="2" t="s">
        <v>145</v>
      </c>
      <c r="BQ2" s="2" t="s">
        <v>973</v>
      </c>
      <c r="BR2" s="2">
        <v>2013</v>
      </c>
      <c r="BS2" s="2" t="s">
        <v>974</v>
      </c>
      <c r="BT2" s="2" t="s">
        <v>229</v>
      </c>
      <c r="BU2" s="2">
        <v>845</v>
      </c>
      <c r="BV2" s="2">
        <v>1100</v>
      </c>
      <c r="BW2" s="2">
        <v>76.82</v>
      </c>
      <c r="DV2" s="2" t="s">
        <v>153</v>
      </c>
      <c r="DW2" s="2" t="s">
        <v>145</v>
      </c>
      <c r="DX2" s="2">
        <v>2013</v>
      </c>
      <c r="DY2" s="2">
        <v>84</v>
      </c>
      <c r="DZ2" s="2">
        <v>150</v>
      </c>
      <c r="EA2" s="2">
        <v>56</v>
      </c>
      <c r="EB2" s="2" t="s">
        <v>159</v>
      </c>
      <c r="EC2" s="2" t="s">
        <v>214</v>
      </c>
      <c r="ED2" s="2" t="s">
        <v>498</v>
      </c>
      <c r="EE2" s="2" t="s">
        <v>246</v>
      </c>
      <c r="EF2" s="2" t="s">
        <v>975</v>
      </c>
      <c r="FH2" s="5">
        <f aca="true" t="shared" si="0" ref="FH2:FH7">_xlfn.IFERROR(ROUND((AK2/AL2*30),4),0)</f>
        <v>23.418</v>
      </c>
      <c r="FI2" s="5">
        <f aca="true" t="shared" si="1" ref="FI2:FI7">_xlfn.IFERROR(ROUND((BU2/BV2*30),4),0)</f>
        <v>23.0455</v>
      </c>
      <c r="FJ2" s="5">
        <f aca="true" t="shared" si="2" ref="FJ2:FJ7">_xlfn.IFERROR(ROUND((DY2/DZ2*20),4),0)</f>
        <v>11.2</v>
      </c>
      <c r="FK2" s="5">
        <f aca="true" t="shared" si="3" ref="FK2:FK7">_xlfn.IFERROR(ROUND((BL2/BM2*10),4),0)</f>
        <v>7.3714</v>
      </c>
      <c r="FL2" s="5">
        <f aca="true" t="shared" si="4" ref="FL2:FL7">_xlfn.IFERROR(ROUND((DE2/DF2*5),4),0)</f>
        <v>0</v>
      </c>
      <c r="FM2" s="5">
        <f aca="true" t="shared" si="5" ref="FM2:FM7">DQ2</f>
        <v>0</v>
      </c>
      <c r="FN2" s="5">
        <f aca="true" t="shared" si="6" ref="FN2:FN7">(FH2+FI2+FJ2+FK2+FL2+FM2)</f>
        <v>65.0349</v>
      </c>
    </row>
    <row r="3" spans="1:170" ht="15">
      <c r="A3" s="2">
        <v>2</v>
      </c>
      <c r="B3" s="2" t="s">
        <v>1179</v>
      </c>
      <c r="C3" s="2" t="s">
        <v>484</v>
      </c>
      <c r="D3" s="2" t="s">
        <v>222</v>
      </c>
      <c r="E3" s="2" t="s">
        <v>492</v>
      </c>
      <c r="F3" s="2" t="s">
        <v>1180</v>
      </c>
      <c r="G3" s="2" t="s">
        <v>154</v>
      </c>
      <c r="H3" s="2" t="s">
        <v>144</v>
      </c>
      <c r="I3" s="2" t="s">
        <v>145</v>
      </c>
      <c r="J3" s="2" t="s">
        <v>145</v>
      </c>
      <c r="K3" s="2" t="s">
        <v>159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1181</v>
      </c>
      <c r="R3" s="2" t="s">
        <v>1182</v>
      </c>
      <c r="S3" s="2" t="s">
        <v>1183</v>
      </c>
      <c r="T3" s="2" t="s">
        <v>1184</v>
      </c>
      <c r="U3" s="2" t="s">
        <v>161</v>
      </c>
      <c r="V3" s="2" t="s">
        <v>1017</v>
      </c>
      <c r="W3" s="2" t="s">
        <v>1181</v>
      </c>
      <c r="X3" s="2" t="s">
        <v>1182</v>
      </c>
      <c r="Y3" s="2" t="s">
        <v>1183</v>
      </c>
      <c r="Z3" s="2" t="s">
        <v>1184</v>
      </c>
      <c r="AA3" s="2" t="s">
        <v>161</v>
      </c>
      <c r="AB3" s="2" t="s">
        <v>1017</v>
      </c>
      <c r="AC3" s="2" t="s">
        <v>1181</v>
      </c>
      <c r="AD3" s="2" t="s">
        <v>1182</v>
      </c>
      <c r="AE3" s="2" t="s">
        <v>150</v>
      </c>
      <c r="AF3" s="2" t="s">
        <v>145</v>
      </c>
      <c r="AG3" s="2" t="s">
        <v>1185</v>
      </c>
      <c r="AH3" s="2">
        <v>2010</v>
      </c>
      <c r="AI3" s="2" t="s">
        <v>1186</v>
      </c>
      <c r="AJ3" s="2" t="s">
        <v>158</v>
      </c>
      <c r="AK3" s="2">
        <v>1454</v>
      </c>
      <c r="AL3" s="2">
        <v>2000</v>
      </c>
      <c r="AM3" s="2">
        <v>72.7</v>
      </c>
      <c r="BF3" s="2" t="s">
        <v>162</v>
      </c>
      <c r="BG3" s="2" t="s">
        <v>145</v>
      </c>
      <c r="BH3" s="2" t="s">
        <v>1187</v>
      </c>
      <c r="BI3" s="2">
        <v>2012</v>
      </c>
      <c r="BJ3" s="2" t="s">
        <v>196</v>
      </c>
      <c r="BK3" s="2" t="s">
        <v>158</v>
      </c>
      <c r="BL3" s="2">
        <v>1450</v>
      </c>
      <c r="BM3" s="2">
        <v>2000</v>
      </c>
      <c r="BN3" s="2">
        <v>72.5</v>
      </c>
      <c r="BO3" s="2" t="s">
        <v>152</v>
      </c>
      <c r="BP3" s="2" t="s">
        <v>145</v>
      </c>
      <c r="BQ3" s="2" t="s">
        <v>1188</v>
      </c>
      <c r="BR3" s="2">
        <v>2013</v>
      </c>
      <c r="BS3" s="2" t="s">
        <v>1189</v>
      </c>
      <c r="BT3" s="2" t="s">
        <v>158</v>
      </c>
      <c r="BU3" s="2">
        <v>874</v>
      </c>
      <c r="BV3" s="2">
        <v>1100</v>
      </c>
      <c r="BW3" s="2">
        <v>79.45</v>
      </c>
      <c r="DV3" s="2" t="s">
        <v>153</v>
      </c>
      <c r="DW3" s="2" t="s">
        <v>145</v>
      </c>
      <c r="DX3" s="2">
        <v>2013</v>
      </c>
      <c r="DY3" s="2">
        <v>86</v>
      </c>
      <c r="DZ3" s="2">
        <v>150</v>
      </c>
      <c r="EA3" s="2">
        <v>57.33</v>
      </c>
      <c r="EB3" s="2" t="s">
        <v>159</v>
      </c>
      <c r="EC3" s="2" t="s">
        <v>161</v>
      </c>
      <c r="ED3" s="2" t="s">
        <v>161</v>
      </c>
      <c r="EE3" s="2" t="s">
        <v>1190</v>
      </c>
      <c r="EF3" s="2" t="s">
        <v>1191</v>
      </c>
      <c r="FH3" s="5">
        <f t="shared" si="0"/>
        <v>21.81</v>
      </c>
      <c r="FI3" s="5">
        <f t="shared" si="1"/>
        <v>23.8364</v>
      </c>
      <c r="FJ3" s="5">
        <f t="shared" si="2"/>
        <v>11.4667</v>
      </c>
      <c r="FK3" s="5">
        <f t="shared" si="3"/>
        <v>7.25</v>
      </c>
      <c r="FL3" s="5">
        <f t="shared" si="4"/>
        <v>0</v>
      </c>
      <c r="FM3" s="5">
        <f t="shared" si="5"/>
        <v>0</v>
      </c>
      <c r="FN3" s="5">
        <f t="shared" si="6"/>
        <v>64.3631</v>
      </c>
    </row>
    <row r="4" spans="1:170" ht="15">
      <c r="A4" s="2">
        <v>3</v>
      </c>
      <c r="B4" s="2" t="s">
        <v>467</v>
      </c>
      <c r="C4" s="2" t="s">
        <v>468</v>
      </c>
      <c r="D4" s="2" t="s">
        <v>369</v>
      </c>
      <c r="E4" s="2" t="s">
        <v>469</v>
      </c>
      <c r="F4" s="2" t="s">
        <v>470</v>
      </c>
      <c r="G4" s="2" t="s">
        <v>154</v>
      </c>
      <c r="H4" s="2" t="s">
        <v>144</v>
      </c>
      <c r="I4" s="2" t="s">
        <v>145</v>
      </c>
      <c r="J4" s="2" t="s">
        <v>145</v>
      </c>
      <c r="K4" s="2" t="s">
        <v>159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471</v>
      </c>
      <c r="R4" s="2" t="s">
        <v>472</v>
      </c>
      <c r="S4" s="2" t="s">
        <v>473</v>
      </c>
      <c r="T4" s="2" t="s">
        <v>474</v>
      </c>
      <c r="U4" s="2" t="s">
        <v>203</v>
      </c>
      <c r="V4" s="2" t="s">
        <v>475</v>
      </c>
      <c r="W4" s="2" t="s">
        <v>471</v>
      </c>
      <c r="X4" s="2" t="s">
        <v>472</v>
      </c>
      <c r="Y4" s="2" t="s">
        <v>476</v>
      </c>
      <c r="Z4" s="2" t="s">
        <v>474</v>
      </c>
      <c r="AA4" s="2" t="s">
        <v>203</v>
      </c>
      <c r="AB4" s="2" t="s">
        <v>475</v>
      </c>
      <c r="AC4" s="2" t="s">
        <v>471</v>
      </c>
      <c r="AD4" s="2" t="s">
        <v>472</v>
      </c>
      <c r="AE4" s="2" t="s">
        <v>150</v>
      </c>
      <c r="AF4" s="2" t="s">
        <v>145</v>
      </c>
      <c r="AG4" s="2" t="s">
        <v>477</v>
      </c>
      <c r="AH4" s="2">
        <v>2008</v>
      </c>
      <c r="AI4" s="2" t="s">
        <v>478</v>
      </c>
      <c r="AJ4" s="2" t="s">
        <v>229</v>
      </c>
      <c r="AK4" s="2">
        <v>1517</v>
      </c>
      <c r="AL4" s="2">
        <v>2000</v>
      </c>
      <c r="AM4" s="2">
        <v>75.85</v>
      </c>
      <c r="BF4" s="2" t="s">
        <v>162</v>
      </c>
      <c r="BG4" s="2" t="s">
        <v>145</v>
      </c>
      <c r="BH4" s="2" t="s">
        <v>479</v>
      </c>
      <c r="BI4" s="2">
        <v>2011</v>
      </c>
      <c r="BJ4" s="2" t="s">
        <v>480</v>
      </c>
      <c r="BK4" s="2" t="s">
        <v>151</v>
      </c>
      <c r="BL4" s="2">
        <v>1179</v>
      </c>
      <c r="BM4" s="2">
        <v>2000</v>
      </c>
      <c r="BN4" s="2">
        <v>58.95</v>
      </c>
      <c r="BO4" s="2" t="s">
        <v>152</v>
      </c>
      <c r="BP4" s="2" t="s">
        <v>145</v>
      </c>
      <c r="BQ4" s="2" t="s">
        <v>481</v>
      </c>
      <c r="BR4" s="2">
        <v>2012</v>
      </c>
      <c r="BS4" s="2" t="s">
        <v>351</v>
      </c>
      <c r="BT4" s="2" t="s">
        <v>229</v>
      </c>
      <c r="BU4" s="2">
        <v>833</v>
      </c>
      <c r="BV4" s="2">
        <v>1100</v>
      </c>
      <c r="BW4" s="2">
        <v>75.73</v>
      </c>
      <c r="DV4" s="2" t="s">
        <v>153</v>
      </c>
      <c r="DW4" s="2" t="s">
        <v>145</v>
      </c>
      <c r="DX4" s="2">
        <v>2013</v>
      </c>
      <c r="DY4" s="2">
        <v>90</v>
      </c>
      <c r="DZ4" s="2">
        <v>150</v>
      </c>
      <c r="EA4" s="2">
        <v>60</v>
      </c>
      <c r="EB4" s="2" t="s">
        <v>159</v>
      </c>
      <c r="EC4" s="2" t="s">
        <v>203</v>
      </c>
      <c r="ED4" s="2" t="s">
        <v>203</v>
      </c>
      <c r="EE4" s="2" t="s">
        <v>482</v>
      </c>
      <c r="EF4" s="2" t="s">
        <v>483</v>
      </c>
      <c r="FH4" s="5">
        <f t="shared" si="0"/>
        <v>22.755</v>
      </c>
      <c r="FI4" s="5">
        <f t="shared" si="1"/>
        <v>22.7182</v>
      </c>
      <c r="FJ4" s="5">
        <f t="shared" si="2"/>
        <v>12</v>
      </c>
      <c r="FK4" s="5">
        <f t="shared" si="3"/>
        <v>5.895</v>
      </c>
      <c r="FL4" s="5">
        <f t="shared" si="4"/>
        <v>0</v>
      </c>
      <c r="FM4" s="5">
        <f t="shared" si="5"/>
        <v>0</v>
      </c>
      <c r="FN4" s="5">
        <f t="shared" si="6"/>
        <v>63.3682</v>
      </c>
    </row>
    <row r="5" spans="1:170" ht="15">
      <c r="A5" s="2">
        <v>4</v>
      </c>
      <c r="B5" s="2" t="s">
        <v>1192</v>
      </c>
      <c r="C5" s="2" t="s">
        <v>1193</v>
      </c>
      <c r="D5" s="2" t="s">
        <v>1194</v>
      </c>
      <c r="E5" s="2" t="s">
        <v>1195</v>
      </c>
      <c r="F5" s="2" t="s">
        <v>1196</v>
      </c>
      <c r="G5" s="2" t="s">
        <v>154</v>
      </c>
      <c r="H5" s="2" t="s">
        <v>155</v>
      </c>
      <c r="I5" s="2" t="s">
        <v>145</v>
      </c>
      <c r="J5" s="2" t="s">
        <v>145</v>
      </c>
      <c r="K5" s="2" t="s">
        <v>159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1197</v>
      </c>
      <c r="R5" s="2" t="s">
        <v>1198</v>
      </c>
      <c r="S5" s="2" t="s">
        <v>1199</v>
      </c>
      <c r="T5" s="2" t="s">
        <v>544</v>
      </c>
      <c r="U5" s="2" t="s">
        <v>219</v>
      </c>
      <c r="V5" s="2" t="s">
        <v>545</v>
      </c>
      <c r="W5" s="2" t="s">
        <v>1200</v>
      </c>
      <c r="X5" s="2" t="s">
        <v>1201</v>
      </c>
      <c r="Y5" s="2" t="s">
        <v>1199</v>
      </c>
      <c r="Z5" s="2" t="s">
        <v>544</v>
      </c>
      <c r="AA5" s="2" t="s">
        <v>219</v>
      </c>
      <c r="AB5" s="2" t="s">
        <v>545</v>
      </c>
      <c r="AC5" s="2" t="s">
        <v>1200</v>
      </c>
      <c r="AD5" s="2" t="s">
        <v>1201</v>
      </c>
      <c r="AE5" s="2" t="s">
        <v>150</v>
      </c>
      <c r="AF5" s="2" t="s">
        <v>145</v>
      </c>
      <c r="AG5" s="2" t="s">
        <v>1202</v>
      </c>
      <c r="AH5" s="2">
        <v>1996</v>
      </c>
      <c r="AI5" s="2" t="s">
        <v>494</v>
      </c>
      <c r="AJ5" s="2" t="s">
        <v>1203</v>
      </c>
      <c r="AK5" s="2">
        <v>1104</v>
      </c>
      <c r="AL5" s="2">
        <v>1800</v>
      </c>
      <c r="AM5" s="2">
        <v>61.33</v>
      </c>
      <c r="BF5" s="2" t="s">
        <v>162</v>
      </c>
      <c r="BG5" s="2" t="s">
        <v>145</v>
      </c>
      <c r="BH5" s="2" t="s">
        <v>1204</v>
      </c>
      <c r="BI5" s="2">
        <v>2011</v>
      </c>
      <c r="BJ5" s="2" t="s">
        <v>221</v>
      </c>
      <c r="BK5" s="2" t="s">
        <v>309</v>
      </c>
      <c r="BL5" s="2">
        <v>1041</v>
      </c>
      <c r="BM5" s="2">
        <v>1500</v>
      </c>
      <c r="BN5" s="2">
        <v>69.4</v>
      </c>
      <c r="BO5" s="2" t="s">
        <v>152</v>
      </c>
      <c r="BP5" s="2" t="s">
        <v>145</v>
      </c>
      <c r="BQ5" s="2" t="s">
        <v>1205</v>
      </c>
      <c r="BR5" s="2">
        <v>2012</v>
      </c>
      <c r="BS5" s="2" t="s">
        <v>1206</v>
      </c>
      <c r="BT5" s="2" t="s">
        <v>158</v>
      </c>
      <c r="BU5" s="2">
        <v>879</v>
      </c>
      <c r="BV5" s="2">
        <v>1100</v>
      </c>
      <c r="BW5" s="2">
        <v>79.91</v>
      </c>
      <c r="DV5" s="2" t="s">
        <v>153</v>
      </c>
      <c r="DW5" s="2" t="s">
        <v>145</v>
      </c>
      <c r="DX5" s="2">
        <v>2013</v>
      </c>
      <c r="DY5" s="2">
        <v>88</v>
      </c>
      <c r="DZ5" s="2">
        <v>150</v>
      </c>
      <c r="EA5" s="2">
        <v>58.67</v>
      </c>
      <c r="EB5" s="2" t="s">
        <v>159</v>
      </c>
      <c r="EC5" s="2" t="s">
        <v>372</v>
      </c>
      <c r="ED5" s="2" t="s">
        <v>1207</v>
      </c>
      <c r="EE5" s="2" t="s">
        <v>179</v>
      </c>
      <c r="EF5" s="2" t="s">
        <v>1208</v>
      </c>
      <c r="FH5" s="5">
        <f t="shared" si="0"/>
        <v>18.4</v>
      </c>
      <c r="FI5" s="5">
        <f t="shared" si="1"/>
        <v>23.9727</v>
      </c>
      <c r="FJ5" s="5">
        <f t="shared" si="2"/>
        <v>11.7333</v>
      </c>
      <c r="FK5" s="5">
        <f t="shared" si="3"/>
        <v>6.94</v>
      </c>
      <c r="FL5" s="5">
        <f t="shared" si="4"/>
        <v>0</v>
      </c>
      <c r="FM5" s="5">
        <f t="shared" si="5"/>
        <v>0</v>
      </c>
      <c r="FN5" s="5">
        <f t="shared" si="6"/>
        <v>61.04599999999999</v>
      </c>
    </row>
    <row r="6" spans="1:170" ht="15">
      <c r="A6" s="2">
        <v>5</v>
      </c>
      <c r="B6" s="2" t="s">
        <v>676</v>
      </c>
      <c r="C6" s="2" t="s">
        <v>677</v>
      </c>
      <c r="D6" s="2" t="s">
        <v>678</v>
      </c>
      <c r="E6" s="2" t="s">
        <v>679</v>
      </c>
      <c r="F6" s="2" t="s">
        <v>680</v>
      </c>
      <c r="G6" s="2" t="s">
        <v>154</v>
      </c>
      <c r="H6" s="2" t="s">
        <v>144</v>
      </c>
      <c r="I6" s="2" t="s">
        <v>145</v>
      </c>
      <c r="J6" s="2" t="s">
        <v>145</v>
      </c>
      <c r="K6" s="2" t="s">
        <v>159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681</v>
      </c>
      <c r="R6" s="2" t="s">
        <v>682</v>
      </c>
      <c r="S6" s="2" t="s">
        <v>683</v>
      </c>
      <c r="T6" s="2" t="s">
        <v>684</v>
      </c>
      <c r="U6" s="2" t="s">
        <v>204</v>
      </c>
      <c r="V6" s="2" t="s">
        <v>685</v>
      </c>
      <c r="W6" s="2" t="s">
        <v>681</v>
      </c>
      <c r="X6" s="2" t="s">
        <v>682</v>
      </c>
      <c r="Y6" s="2" t="s">
        <v>683</v>
      </c>
      <c r="Z6" s="2" t="s">
        <v>684</v>
      </c>
      <c r="AA6" s="2" t="s">
        <v>204</v>
      </c>
      <c r="AB6" s="2" t="s">
        <v>685</v>
      </c>
      <c r="AC6" s="2" t="s">
        <v>681</v>
      </c>
      <c r="AD6" s="2" t="s">
        <v>682</v>
      </c>
      <c r="AE6" s="2" t="s">
        <v>150</v>
      </c>
      <c r="AF6" s="2" t="s">
        <v>145</v>
      </c>
      <c r="AG6" s="2" t="s">
        <v>686</v>
      </c>
      <c r="AH6" s="2">
        <v>2009</v>
      </c>
      <c r="AI6" s="2" t="s">
        <v>687</v>
      </c>
      <c r="AJ6" s="2" t="s">
        <v>586</v>
      </c>
      <c r="AK6" s="2">
        <v>1233</v>
      </c>
      <c r="AL6" s="2">
        <v>2000</v>
      </c>
      <c r="AM6" s="2">
        <v>61.65</v>
      </c>
      <c r="BF6" s="2" t="s">
        <v>162</v>
      </c>
      <c r="BG6" s="2" t="s">
        <v>145</v>
      </c>
      <c r="BH6" s="2" t="s">
        <v>688</v>
      </c>
      <c r="BI6" s="2">
        <v>2012</v>
      </c>
      <c r="BJ6" s="2" t="s">
        <v>249</v>
      </c>
      <c r="BK6" s="2" t="s">
        <v>151</v>
      </c>
      <c r="BL6" s="2">
        <v>1393</v>
      </c>
      <c r="BM6" s="2">
        <v>2000</v>
      </c>
      <c r="BN6" s="2">
        <v>69.65</v>
      </c>
      <c r="BO6" s="2" t="s">
        <v>152</v>
      </c>
      <c r="BP6" s="2" t="s">
        <v>145</v>
      </c>
      <c r="BQ6" s="2" t="s">
        <v>689</v>
      </c>
      <c r="BR6" s="2">
        <v>2010</v>
      </c>
      <c r="BS6" s="2" t="s">
        <v>690</v>
      </c>
      <c r="BT6" s="2" t="s">
        <v>151</v>
      </c>
      <c r="BU6" s="2">
        <v>944</v>
      </c>
      <c r="BV6" s="2">
        <v>1200</v>
      </c>
      <c r="BW6" s="2">
        <v>78.67</v>
      </c>
      <c r="DV6" s="2" t="s">
        <v>153</v>
      </c>
      <c r="DW6" s="2" t="s">
        <v>145</v>
      </c>
      <c r="DX6" s="2">
        <v>2013</v>
      </c>
      <c r="DY6" s="2">
        <v>88</v>
      </c>
      <c r="DZ6" s="2">
        <v>150</v>
      </c>
      <c r="EA6" s="2">
        <v>58.67</v>
      </c>
      <c r="EB6" s="2" t="s">
        <v>159</v>
      </c>
      <c r="EC6" s="2" t="s">
        <v>204</v>
      </c>
      <c r="ED6" s="2" t="s">
        <v>684</v>
      </c>
      <c r="EE6" s="2" t="s">
        <v>311</v>
      </c>
      <c r="EF6" s="2" t="s">
        <v>691</v>
      </c>
      <c r="FH6" s="5">
        <f t="shared" si="0"/>
        <v>18.495</v>
      </c>
      <c r="FI6" s="5">
        <f t="shared" si="1"/>
        <v>23.6</v>
      </c>
      <c r="FJ6" s="5">
        <f t="shared" si="2"/>
        <v>11.7333</v>
      </c>
      <c r="FK6" s="5">
        <f t="shared" si="3"/>
        <v>6.965</v>
      </c>
      <c r="FL6" s="5">
        <f t="shared" si="4"/>
        <v>0</v>
      </c>
      <c r="FM6" s="5">
        <f t="shared" si="5"/>
        <v>0</v>
      </c>
      <c r="FN6" s="5">
        <f t="shared" si="6"/>
        <v>60.7933</v>
      </c>
    </row>
    <row r="7" spans="1:170" ht="15">
      <c r="A7" s="2">
        <v>6</v>
      </c>
      <c r="B7" s="2" t="s">
        <v>1149</v>
      </c>
      <c r="C7" s="2" t="s">
        <v>1150</v>
      </c>
      <c r="D7" s="2" t="s">
        <v>1151</v>
      </c>
      <c r="E7" s="2" t="s">
        <v>1152</v>
      </c>
      <c r="F7" s="2" t="s">
        <v>1153</v>
      </c>
      <c r="G7" s="2" t="s">
        <v>154</v>
      </c>
      <c r="H7" s="2" t="s">
        <v>144</v>
      </c>
      <c r="I7" s="2" t="s">
        <v>145</v>
      </c>
      <c r="J7" s="2" t="s">
        <v>145</v>
      </c>
      <c r="K7" s="2" t="s">
        <v>159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1154</v>
      </c>
      <c r="R7" s="2" t="s">
        <v>1155</v>
      </c>
      <c r="S7" s="2" t="s">
        <v>1156</v>
      </c>
      <c r="T7" s="2" t="s">
        <v>228</v>
      </c>
      <c r="U7" s="2" t="s">
        <v>223</v>
      </c>
      <c r="V7" s="2" t="s">
        <v>310</v>
      </c>
      <c r="W7" s="2" t="s">
        <v>1154</v>
      </c>
      <c r="X7" s="2" t="s">
        <v>1157</v>
      </c>
      <c r="Y7" s="2" t="s">
        <v>1156</v>
      </c>
      <c r="Z7" s="2" t="s">
        <v>228</v>
      </c>
      <c r="AA7" s="2" t="s">
        <v>223</v>
      </c>
      <c r="AB7" s="2" t="s">
        <v>310</v>
      </c>
      <c r="AC7" s="2" t="s">
        <v>1154</v>
      </c>
      <c r="AD7" s="2" t="s">
        <v>1157</v>
      </c>
      <c r="AE7" s="2" t="s">
        <v>150</v>
      </c>
      <c r="AF7" s="2" t="s">
        <v>145</v>
      </c>
      <c r="AG7" s="2" t="s">
        <v>1158</v>
      </c>
      <c r="AH7" s="2">
        <v>2010</v>
      </c>
      <c r="AI7" s="2" t="s">
        <v>1159</v>
      </c>
      <c r="AJ7" s="2" t="s">
        <v>229</v>
      </c>
      <c r="AK7" s="2">
        <v>1736</v>
      </c>
      <c r="AL7" s="2">
        <v>3000</v>
      </c>
      <c r="AM7" s="2">
        <v>57.87</v>
      </c>
      <c r="BF7" s="2" t="s">
        <v>162</v>
      </c>
      <c r="BG7" s="2" t="s">
        <v>145</v>
      </c>
      <c r="BH7" s="2" t="s">
        <v>1160</v>
      </c>
      <c r="BI7" s="2">
        <v>2012</v>
      </c>
      <c r="BJ7" s="2" t="s">
        <v>1159</v>
      </c>
      <c r="BK7" s="2" t="s">
        <v>229</v>
      </c>
      <c r="BL7" s="2">
        <v>1312</v>
      </c>
      <c r="BM7" s="2">
        <v>2000</v>
      </c>
      <c r="BN7" s="2">
        <v>65.6</v>
      </c>
      <c r="BO7" s="2" t="s">
        <v>152</v>
      </c>
      <c r="BP7" s="2" t="s">
        <v>145</v>
      </c>
      <c r="BQ7" s="2" t="s">
        <v>1161</v>
      </c>
      <c r="BR7" s="2">
        <v>2013</v>
      </c>
      <c r="BS7" s="2" t="s">
        <v>304</v>
      </c>
      <c r="BT7" s="2" t="s">
        <v>157</v>
      </c>
      <c r="BU7" s="2">
        <v>973</v>
      </c>
      <c r="BV7" s="2">
        <v>1200</v>
      </c>
      <c r="BW7" s="2">
        <v>81.08</v>
      </c>
      <c r="DV7" s="2" t="s">
        <v>153</v>
      </c>
      <c r="DW7" s="2" t="s">
        <v>145</v>
      </c>
      <c r="DX7" s="2">
        <v>2013</v>
      </c>
      <c r="DY7" s="2">
        <v>89</v>
      </c>
      <c r="DZ7" s="2">
        <v>150</v>
      </c>
      <c r="EA7" s="2">
        <v>59.33</v>
      </c>
      <c r="EB7" s="2" t="s">
        <v>159</v>
      </c>
      <c r="EC7" s="2" t="s">
        <v>223</v>
      </c>
      <c r="ED7" s="2" t="s">
        <v>228</v>
      </c>
      <c r="EE7" s="2" t="s">
        <v>1162</v>
      </c>
      <c r="EF7" s="2" t="s">
        <v>1163</v>
      </c>
      <c r="FH7" s="5">
        <f t="shared" si="0"/>
        <v>17.36</v>
      </c>
      <c r="FI7" s="5">
        <f t="shared" si="1"/>
        <v>24.325</v>
      </c>
      <c r="FJ7" s="5">
        <f t="shared" si="2"/>
        <v>11.8667</v>
      </c>
      <c r="FK7" s="5">
        <f t="shared" si="3"/>
        <v>6.56</v>
      </c>
      <c r="FL7" s="5">
        <f t="shared" si="4"/>
        <v>0</v>
      </c>
      <c r="FM7" s="5">
        <f t="shared" si="5"/>
        <v>0</v>
      </c>
      <c r="FN7" s="5">
        <f t="shared" si="6"/>
        <v>60.111700000000006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N10"/>
  <sheetViews>
    <sheetView zoomScalePageLayoutView="0" workbookViewId="0" topLeftCell="EY1">
      <selection activeCell="FD18" sqref="FD18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7.421875" style="2" bestFit="1" customWidth="1"/>
    <col min="4" max="4" width="41.421875" style="2" bestFit="1" customWidth="1"/>
    <col min="5" max="5" width="25.8515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5.57421875" style="2" bestFit="1" customWidth="1"/>
    <col min="18" max="18" width="37.421875" style="2" bestFit="1" customWidth="1"/>
    <col min="19" max="19" width="117.28125" style="2" bestFit="1" customWidth="1"/>
    <col min="20" max="20" width="43.140625" style="2" bestFit="1" customWidth="1"/>
    <col min="21" max="21" width="17.57421875" style="2" bestFit="1" customWidth="1"/>
    <col min="22" max="22" width="10.57421875" style="2" bestFit="1" customWidth="1"/>
    <col min="23" max="23" width="36.57421875" style="2" bestFit="1" customWidth="1"/>
    <col min="24" max="24" width="40.28125" style="2" bestFit="1" customWidth="1"/>
    <col min="25" max="25" width="117.28125" style="2" bestFit="1" customWidth="1"/>
    <col min="26" max="26" width="45.28125" style="2" bestFit="1" customWidth="1"/>
    <col min="27" max="27" width="17.57421875" style="2" bestFit="1" customWidth="1"/>
    <col min="28" max="28" width="10.57421875" style="2" bestFit="1" customWidth="1"/>
    <col min="29" max="29" width="36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37.28125" style="2" bestFit="1" customWidth="1"/>
    <col min="34" max="34" width="23.00390625" style="2" bestFit="1" customWidth="1"/>
    <col min="35" max="35" width="255.7109375" style="2" bestFit="1" customWidth="1"/>
    <col min="36" max="36" width="51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6.8515625" style="2" bestFit="1" customWidth="1"/>
    <col min="61" max="61" width="27.421875" style="2" bestFit="1" customWidth="1"/>
    <col min="62" max="62" width="255.7109375" style="2" bestFit="1" customWidth="1"/>
    <col min="63" max="63" width="7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6.28125" style="2" bestFit="1" customWidth="1"/>
    <col min="70" max="70" width="17.28125" style="2" bestFit="1" customWidth="1"/>
    <col min="71" max="71" width="255.7109375" style="2" bestFit="1" customWidth="1"/>
    <col min="72" max="72" width="44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2.57421875" style="2" bestFit="1" customWidth="1"/>
    <col min="106" max="106" width="18.7109375" style="2" bestFit="1" customWidth="1"/>
    <col min="107" max="107" width="202.8515625" style="2" bestFit="1" customWidth="1"/>
    <col min="108" max="108" width="50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8515625" style="2" bestFit="1" customWidth="1"/>
    <col min="123" max="123" width="17.57421875" style="2" bestFit="1" customWidth="1"/>
    <col min="124" max="124" width="86.7109375" style="2" bestFit="1" customWidth="1"/>
    <col min="125" max="125" width="71.57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00390625" style="2" bestFit="1" customWidth="1"/>
    <col min="134" max="134" width="24.421875" style="2" bestFit="1" customWidth="1"/>
    <col min="135" max="135" width="59.28125" style="2" bestFit="1" customWidth="1"/>
    <col min="136" max="136" width="12.421875" style="2" bestFit="1" customWidth="1"/>
    <col min="137" max="137" width="14.00390625" style="2" bestFit="1" customWidth="1"/>
    <col min="138" max="138" width="56.00390625" style="2" bestFit="1" customWidth="1"/>
    <col min="139" max="139" width="23.5742187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8.71093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48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57421875" style="2" bestFit="1" customWidth="1"/>
    <col min="165" max="166" width="9.140625" style="2" customWidth="1"/>
    <col min="167" max="167" width="9.8515625" style="2" bestFit="1" customWidth="1"/>
    <col min="168" max="169" width="9.140625" style="2" customWidth="1"/>
    <col min="170" max="170" width="17.00390625" style="2" customWidth="1"/>
    <col min="171" max="16384" width="9.140625" style="2" customWidth="1"/>
  </cols>
  <sheetData>
    <row r="1" spans="1:170" s="1" customFormat="1" ht="60">
      <c r="A1" s="1" t="s">
        <v>1314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1315</v>
      </c>
      <c r="FI1" s="3" t="s">
        <v>1316</v>
      </c>
      <c r="FJ1" s="3" t="s">
        <v>1317</v>
      </c>
      <c r="FK1" s="3" t="s">
        <v>1318</v>
      </c>
      <c r="FL1" s="3" t="s">
        <v>1319</v>
      </c>
      <c r="FM1" s="3" t="s">
        <v>1320</v>
      </c>
      <c r="FN1" s="4" t="s">
        <v>1322</v>
      </c>
    </row>
    <row r="2" spans="1:170" ht="15">
      <c r="A2" s="2">
        <v>1</v>
      </c>
      <c r="B2" s="2" t="s">
        <v>738</v>
      </c>
      <c r="C2" s="2" t="s">
        <v>739</v>
      </c>
      <c r="D2" s="2" t="s">
        <v>400</v>
      </c>
      <c r="E2" s="2" t="s">
        <v>590</v>
      </c>
      <c r="F2" s="2" t="s">
        <v>740</v>
      </c>
      <c r="G2" s="2" t="s">
        <v>154</v>
      </c>
      <c r="H2" s="2" t="s">
        <v>144</v>
      </c>
      <c r="I2" s="2" t="s">
        <v>145</v>
      </c>
      <c r="J2" s="2" t="s">
        <v>145</v>
      </c>
      <c r="K2" s="2" t="s">
        <v>317</v>
      </c>
      <c r="L2" s="2" t="s">
        <v>147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741</v>
      </c>
      <c r="R2" s="2" t="s">
        <v>742</v>
      </c>
      <c r="S2" s="2" t="s">
        <v>743</v>
      </c>
      <c r="T2" s="2" t="s">
        <v>396</v>
      </c>
      <c r="U2" s="2" t="s">
        <v>240</v>
      </c>
      <c r="V2" s="2" t="s">
        <v>397</v>
      </c>
      <c r="W2" s="2" t="s">
        <v>741</v>
      </c>
      <c r="X2" s="2" t="s">
        <v>744</v>
      </c>
      <c r="Y2" s="2" t="s">
        <v>743</v>
      </c>
      <c r="Z2" s="2" t="s">
        <v>396</v>
      </c>
      <c r="AA2" s="2" t="s">
        <v>240</v>
      </c>
      <c r="AB2" s="2" t="s">
        <v>397</v>
      </c>
      <c r="AC2" s="2" t="s">
        <v>741</v>
      </c>
      <c r="AD2" s="2" t="s">
        <v>744</v>
      </c>
      <c r="AE2" s="2" t="s">
        <v>150</v>
      </c>
      <c r="AF2" s="2" t="s">
        <v>145</v>
      </c>
      <c r="AG2" s="2" t="s">
        <v>745</v>
      </c>
      <c r="AH2" s="2">
        <v>2009</v>
      </c>
      <c r="AI2" s="2" t="s">
        <v>746</v>
      </c>
      <c r="AJ2" s="2" t="s">
        <v>181</v>
      </c>
      <c r="AK2" s="2">
        <v>1288</v>
      </c>
      <c r="AL2" s="2">
        <v>2000</v>
      </c>
      <c r="AM2" s="2">
        <v>64.4</v>
      </c>
      <c r="BF2" s="2" t="s">
        <v>162</v>
      </c>
      <c r="BG2" s="2" t="s">
        <v>145</v>
      </c>
      <c r="BH2" s="2" t="s">
        <v>747</v>
      </c>
      <c r="BI2" s="2">
        <v>2011</v>
      </c>
      <c r="BJ2" s="2" t="s">
        <v>249</v>
      </c>
      <c r="BK2" s="2" t="s">
        <v>181</v>
      </c>
      <c r="BL2" s="2">
        <v>761</v>
      </c>
      <c r="BM2" s="2">
        <v>1000</v>
      </c>
      <c r="BN2" s="2">
        <v>76.1</v>
      </c>
      <c r="BO2" s="2" t="s">
        <v>152</v>
      </c>
      <c r="BP2" s="2" t="s">
        <v>145</v>
      </c>
      <c r="BQ2" s="2" t="s">
        <v>748</v>
      </c>
      <c r="BR2" s="2">
        <v>2012</v>
      </c>
      <c r="BS2" s="2" t="s">
        <v>749</v>
      </c>
      <c r="BT2" s="2" t="s">
        <v>181</v>
      </c>
      <c r="BU2" s="2">
        <v>858</v>
      </c>
      <c r="BV2" s="2">
        <v>1100</v>
      </c>
      <c r="BW2" s="2">
        <v>78</v>
      </c>
      <c r="DV2" s="2" t="s">
        <v>153</v>
      </c>
      <c r="DW2" s="2" t="s">
        <v>145</v>
      </c>
      <c r="DX2" s="2">
        <v>2013</v>
      </c>
      <c r="DY2" s="2">
        <v>99</v>
      </c>
      <c r="DZ2" s="2">
        <v>150</v>
      </c>
      <c r="EA2" s="2">
        <v>66</v>
      </c>
      <c r="EB2" s="2" t="s">
        <v>317</v>
      </c>
      <c r="EC2" s="2" t="s">
        <v>230</v>
      </c>
      <c r="ED2" s="2" t="s">
        <v>750</v>
      </c>
      <c r="EE2" s="2" t="s">
        <v>179</v>
      </c>
      <c r="EF2" s="2" t="s">
        <v>751</v>
      </c>
      <c r="FH2" s="5">
        <f aca="true" t="shared" si="0" ref="FH2:FH10">_xlfn.IFERROR(ROUND((AK2/AL2*30),4),0)</f>
        <v>19.32</v>
      </c>
      <c r="FI2" s="5">
        <f aca="true" t="shared" si="1" ref="FI2:FI10">_xlfn.IFERROR(ROUND((BU2/BV2*30),4),0)</f>
        <v>23.4</v>
      </c>
      <c r="FJ2" s="5">
        <f aca="true" t="shared" si="2" ref="FJ2:FJ10">_xlfn.IFERROR(ROUND((DY2/DZ2*20),4),0)</f>
        <v>13.2</v>
      </c>
      <c r="FK2" s="5">
        <f aca="true" t="shared" si="3" ref="FK2:FK10">_xlfn.IFERROR(ROUND((BL2/BM2*10),4),0)</f>
        <v>7.61</v>
      </c>
      <c r="FL2" s="5">
        <f aca="true" t="shared" si="4" ref="FL2:FL10">_xlfn.IFERROR(ROUND((DE2/DF2*5),4),0)</f>
        <v>0</v>
      </c>
      <c r="FM2" s="5">
        <f aca="true" t="shared" si="5" ref="FM2:FM10">DQ2</f>
        <v>0</v>
      </c>
      <c r="FN2" s="5">
        <f aca="true" t="shared" si="6" ref="FN2:FN10">(FH2+FI2+FJ2+FK2+FL2+FM2)</f>
        <v>63.53</v>
      </c>
    </row>
    <row r="3" spans="1:170" ht="15">
      <c r="A3" s="2">
        <v>2</v>
      </c>
      <c r="B3" s="2" t="s">
        <v>722</v>
      </c>
      <c r="C3" s="2" t="s">
        <v>496</v>
      </c>
      <c r="D3" s="2" t="s">
        <v>723</v>
      </c>
      <c r="E3" s="2" t="s">
        <v>341</v>
      </c>
      <c r="F3" s="2" t="s">
        <v>724</v>
      </c>
      <c r="G3" s="2" t="s">
        <v>154</v>
      </c>
      <c r="H3" s="2" t="s">
        <v>144</v>
      </c>
      <c r="I3" s="2" t="s">
        <v>145</v>
      </c>
      <c r="J3" s="2" t="s">
        <v>145</v>
      </c>
      <c r="K3" s="2" t="s">
        <v>317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725</v>
      </c>
      <c r="R3" s="2" t="s">
        <v>726</v>
      </c>
      <c r="S3" s="2" t="s">
        <v>727</v>
      </c>
      <c r="T3" s="2" t="s">
        <v>214</v>
      </c>
      <c r="U3" s="2" t="s">
        <v>214</v>
      </c>
      <c r="V3" s="2" t="s">
        <v>306</v>
      </c>
      <c r="W3" s="2" t="s">
        <v>725</v>
      </c>
      <c r="X3" s="2" t="s">
        <v>728</v>
      </c>
      <c r="Y3" s="2" t="s">
        <v>727</v>
      </c>
      <c r="Z3" s="2" t="s">
        <v>214</v>
      </c>
      <c r="AA3" s="2" t="s">
        <v>214</v>
      </c>
      <c r="AB3" s="2" t="s">
        <v>306</v>
      </c>
      <c r="AC3" s="2" t="s">
        <v>725</v>
      </c>
      <c r="AD3" s="2" t="s">
        <v>728</v>
      </c>
      <c r="AE3" s="2" t="s">
        <v>150</v>
      </c>
      <c r="AF3" s="2" t="s">
        <v>145</v>
      </c>
      <c r="AG3" s="2" t="s">
        <v>729</v>
      </c>
      <c r="AH3" s="2">
        <v>2009</v>
      </c>
      <c r="AI3" s="2" t="s">
        <v>730</v>
      </c>
      <c r="AJ3" s="2" t="s">
        <v>205</v>
      </c>
      <c r="AK3" s="2">
        <v>1815</v>
      </c>
      <c r="AL3" s="2">
        <v>3000</v>
      </c>
      <c r="AM3" s="2">
        <v>60.5</v>
      </c>
      <c r="BF3" s="2" t="s">
        <v>162</v>
      </c>
      <c r="BG3" s="2" t="s">
        <v>145</v>
      </c>
      <c r="BH3" s="2" t="s">
        <v>731</v>
      </c>
      <c r="BI3" s="2">
        <v>2012</v>
      </c>
      <c r="BJ3" s="2" t="s">
        <v>206</v>
      </c>
      <c r="BK3" s="2" t="s">
        <v>205</v>
      </c>
      <c r="BL3" s="2">
        <v>1542</v>
      </c>
      <c r="BM3" s="2">
        <v>2000</v>
      </c>
      <c r="BN3" s="2">
        <v>77.1</v>
      </c>
      <c r="BO3" s="2" t="s">
        <v>152</v>
      </c>
      <c r="BP3" s="2" t="s">
        <v>145</v>
      </c>
      <c r="BQ3" s="2" t="s">
        <v>732</v>
      </c>
      <c r="BR3" s="2">
        <v>2010</v>
      </c>
      <c r="BS3" s="2" t="s">
        <v>659</v>
      </c>
      <c r="BT3" s="2" t="s">
        <v>205</v>
      </c>
      <c r="BU3" s="2">
        <v>930</v>
      </c>
      <c r="BV3" s="2">
        <v>1200</v>
      </c>
      <c r="BW3" s="2">
        <v>77.5</v>
      </c>
      <c r="DV3" s="2" t="s">
        <v>153</v>
      </c>
      <c r="DW3" s="2" t="s">
        <v>145</v>
      </c>
      <c r="DX3" s="2">
        <v>2013</v>
      </c>
      <c r="DY3" s="2">
        <v>86</v>
      </c>
      <c r="DZ3" s="2">
        <v>150</v>
      </c>
      <c r="EA3" s="2">
        <v>57.33</v>
      </c>
      <c r="EB3" s="2" t="s">
        <v>317</v>
      </c>
      <c r="EC3" s="2" t="s">
        <v>214</v>
      </c>
      <c r="ED3" s="2" t="s">
        <v>214</v>
      </c>
      <c r="EE3" s="2" t="s">
        <v>733</v>
      </c>
      <c r="EF3" s="2" t="s">
        <v>734</v>
      </c>
      <c r="FH3" s="5">
        <f t="shared" si="0"/>
        <v>18.15</v>
      </c>
      <c r="FI3" s="5">
        <f t="shared" si="1"/>
        <v>23.25</v>
      </c>
      <c r="FJ3" s="5">
        <f t="shared" si="2"/>
        <v>11.4667</v>
      </c>
      <c r="FK3" s="5">
        <f t="shared" si="3"/>
        <v>7.71</v>
      </c>
      <c r="FL3" s="5">
        <f t="shared" si="4"/>
        <v>0</v>
      </c>
      <c r="FM3" s="5">
        <f t="shared" si="5"/>
        <v>0</v>
      </c>
      <c r="FN3" s="5">
        <f t="shared" si="6"/>
        <v>60.576699999999995</v>
      </c>
    </row>
    <row r="4" spans="1:170" ht="15">
      <c r="A4" s="2">
        <v>3</v>
      </c>
      <c r="B4" s="2" t="s">
        <v>932</v>
      </c>
      <c r="C4" s="2" t="s">
        <v>735</v>
      </c>
      <c r="D4" s="2" t="s">
        <v>401</v>
      </c>
      <c r="E4" s="2" t="s">
        <v>933</v>
      </c>
      <c r="F4" s="2" t="s">
        <v>812</v>
      </c>
      <c r="G4" s="2" t="s">
        <v>154</v>
      </c>
      <c r="H4" s="2" t="s">
        <v>144</v>
      </c>
      <c r="I4" s="2" t="s">
        <v>145</v>
      </c>
      <c r="J4" s="2" t="s">
        <v>145</v>
      </c>
      <c r="K4" s="2" t="s">
        <v>317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934</v>
      </c>
      <c r="R4" s="2" t="s">
        <v>935</v>
      </c>
      <c r="S4" s="2" t="s">
        <v>936</v>
      </c>
      <c r="T4" s="2" t="s">
        <v>216</v>
      </c>
      <c r="U4" s="2" t="s">
        <v>216</v>
      </c>
      <c r="V4" s="2" t="s">
        <v>217</v>
      </c>
      <c r="W4" s="2" t="s">
        <v>934</v>
      </c>
      <c r="X4" s="2" t="s">
        <v>937</v>
      </c>
      <c r="Y4" s="2" t="s">
        <v>936</v>
      </c>
      <c r="Z4" s="2" t="s">
        <v>216</v>
      </c>
      <c r="AA4" s="2" t="s">
        <v>216</v>
      </c>
      <c r="AB4" s="2" t="s">
        <v>217</v>
      </c>
      <c r="AC4" s="2" t="s">
        <v>934</v>
      </c>
      <c r="AD4" s="2" t="s">
        <v>937</v>
      </c>
      <c r="AE4" s="2" t="s">
        <v>150</v>
      </c>
      <c r="AF4" s="2" t="s">
        <v>145</v>
      </c>
      <c r="AG4" s="2" t="s">
        <v>938</v>
      </c>
      <c r="AH4" s="2">
        <v>2011</v>
      </c>
      <c r="AI4" s="2" t="s">
        <v>939</v>
      </c>
      <c r="AJ4" s="2" t="s">
        <v>209</v>
      </c>
      <c r="AK4" s="2">
        <v>1424</v>
      </c>
      <c r="AL4" s="2">
        <v>2550</v>
      </c>
      <c r="AM4" s="2">
        <v>55.84</v>
      </c>
      <c r="BF4" s="2" t="s">
        <v>162</v>
      </c>
      <c r="BG4" s="2" t="s">
        <v>145</v>
      </c>
      <c r="BH4" s="2" t="s">
        <v>940</v>
      </c>
      <c r="BI4" s="2">
        <v>2013</v>
      </c>
      <c r="BJ4" s="2" t="s">
        <v>221</v>
      </c>
      <c r="BK4" s="2" t="s">
        <v>941</v>
      </c>
      <c r="BL4" s="2">
        <v>489</v>
      </c>
      <c r="BM4" s="2">
        <v>700</v>
      </c>
      <c r="BN4" s="2">
        <v>69.86</v>
      </c>
      <c r="BO4" s="2" t="s">
        <v>152</v>
      </c>
      <c r="BP4" s="2" t="s">
        <v>145</v>
      </c>
      <c r="BQ4" s="2" t="s">
        <v>942</v>
      </c>
      <c r="BR4" s="2">
        <v>2012</v>
      </c>
      <c r="BS4" s="2" t="s">
        <v>164</v>
      </c>
      <c r="BT4" s="2" t="s">
        <v>209</v>
      </c>
      <c r="BU4" s="2">
        <v>877</v>
      </c>
      <c r="BV4" s="2">
        <v>1200</v>
      </c>
      <c r="BW4" s="2">
        <v>73.08</v>
      </c>
      <c r="DV4" s="2" t="s">
        <v>153</v>
      </c>
      <c r="DW4" s="2" t="s">
        <v>145</v>
      </c>
      <c r="DX4" s="2">
        <v>2013</v>
      </c>
      <c r="DY4" s="2">
        <v>73</v>
      </c>
      <c r="DZ4" s="2">
        <v>100</v>
      </c>
      <c r="EA4" s="2">
        <v>73</v>
      </c>
      <c r="EB4" s="2" t="s">
        <v>317</v>
      </c>
      <c r="EC4" s="2" t="s">
        <v>372</v>
      </c>
      <c r="ED4" s="2" t="s">
        <v>372</v>
      </c>
      <c r="EE4" s="2" t="s">
        <v>943</v>
      </c>
      <c r="EF4" s="2" t="s">
        <v>944</v>
      </c>
      <c r="FH4" s="5">
        <f t="shared" si="0"/>
        <v>16.7529</v>
      </c>
      <c r="FI4" s="5">
        <f t="shared" si="1"/>
        <v>21.925</v>
      </c>
      <c r="FJ4" s="5">
        <f t="shared" si="2"/>
        <v>14.6</v>
      </c>
      <c r="FK4" s="5">
        <f t="shared" si="3"/>
        <v>6.9857</v>
      </c>
      <c r="FL4" s="5">
        <f t="shared" si="4"/>
        <v>0</v>
      </c>
      <c r="FM4" s="5">
        <f t="shared" si="5"/>
        <v>0</v>
      </c>
      <c r="FN4" s="5">
        <f t="shared" si="6"/>
        <v>60.263600000000004</v>
      </c>
    </row>
    <row r="5" spans="1:170" ht="15">
      <c r="A5" s="2">
        <v>4</v>
      </c>
      <c r="B5" s="2" t="s">
        <v>789</v>
      </c>
      <c r="C5" s="2" t="s">
        <v>790</v>
      </c>
      <c r="D5" s="2" t="s">
        <v>168</v>
      </c>
      <c r="E5" s="2" t="s">
        <v>791</v>
      </c>
      <c r="F5" s="2" t="s">
        <v>792</v>
      </c>
      <c r="G5" s="2" t="s">
        <v>154</v>
      </c>
      <c r="H5" s="2" t="s">
        <v>144</v>
      </c>
      <c r="I5" s="2" t="s">
        <v>145</v>
      </c>
      <c r="J5" s="2" t="s">
        <v>145</v>
      </c>
      <c r="K5" s="2" t="s">
        <v>317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793</v>
      </c>
      <c r="R5" s="2" t="s">
        <v>794</v>
      </c>
      <c r="S5" s="2" t="s">
        <v>795</v>
      </c>
      <c r="T5" s="2" t="s">
        <v>331</v>
      </c>
      <c r="U5" s="2" t="s">
        <v>156</v>
      </c>
      <c r="V5" s="2" t="s">
        <v>332</v>
      </c>
      <c r="W5" s="2" t="s">
        <v>793</v>
      </c>
      <c r="X5" s="2" t="s">
        <v>796</v>
      </c>
      <c r="Y5" s="2" t="s">
        <v>795</v>
      </c>
      <c r="Z5" s="2" t="s">
        <v>331</v>
      </c>
      <c r="AA5" s="2" t="s">
        <v>156</v>
      </c>
      <c r="AB5" s="2" t="s">
        <v>332</v>
      </c>
      <c r="AC5" s="2" t="s">
        <v>793</v>
      </c>
      <c r="AD5" s="2" t="s">
        <v>796</v>
      </c>
      <c r="AE5" s="2" t="s">
        <v>150</v>
      </c>
      <c r="AF5" s="2" t="s">
        <v>145</v>
      </c>
      <c r="AG5" s="2" t="s">
        <v>797</v>
      </c>
      <c r="AH5" s="2">
        <v>2012</v>
      </c>
      <c r="AI5" s="2" t="s">
        <v>798</v>
      </c>
      <c r="AJ5" s="2" t="s">
        <v>151</v>
      </c>
      <c r="AK5" s="2">
        <v>2295</v>
      </c>
      <c r="AL5" s="2">
        <v>3150</v>
      </c>
      <c r="AM5" s="2">
        <v>72.86</v>
      </c>
      <c r="BO5" s="2" t="s">
        <v>152</v>
      </c>
      <c r="BP5" s="2" t="s">
        <v>145</v>
      </c>
      <c r="BQ5" s="2" t="s">
        <v>799</v>
      </c>
      <c r="BR5" s="2">
        <v>2013</v>
      </c>
      <c r="BS5" s="2" t="s">
        <v>800</v>
      </c>
      <c r="BT5" s="2" t="s">
        <v>485</v>
      </c>
      <c r="BU5" s="2">
        <v>901</v>
      </c>
      <c r="BV5" s="2">
        <v>1200</v>
      </c>
      <c r="BW5" s="2">
        <v>75.08</v>
      </c>
      <c r="DV5" s="2" t="s">
        <v>153</v>
      </c>
      <c r="DW5" s="2" t="s">
        <v>145</v>
      </c>
      <c r="DX5" s="2">
        <v>2013</v>
      </c>
      <c r="DY5" s="2">
        <v>89</v>
      </c>
      <c r="DZ5" s="2">
        <v>150</v>
      </c>
      <c r="EA5" s="2">
        <v>59.33</v>
      </c>
      <c r="EB5" s="2" t="s">
        <v>317</v>
      </c>
      <c r="EC5" s="2" t="s">
        <v>156</v>
      </c>
      <c r="ED5" s="2" t="s">
        <v>331</v>
      </c>
      <c r="EE5" s="2" t="s">
        <v>801</v>
      </c>
      <c r="EF5" s="2" t="s">
        <v>242</v>
      </c>
      <c r="FH5" s="5">
        <f t="shared" si="0"/>
        <v>21.8571</v>
      </c>
      <c r="FI5" s="5">
        <f t="shared" si="1"/>
        <v>22.525</v>
      </c>
      <c r="FJ5" s="5">
        <f t="shared" si="2"/>
        <v>11.8667</v>
      </c>
      <c r="FK5" s="5">
        <f t="shared" si="3"/>
        <v>0</v>
      </c>
      <c r="FL5" s="5">
        <f t="shared" si="4"/>
        <v>0</v>
      </c>
      <c r="FM5" s="5">
        <f t="shared" si="5"/>
        <v>0</v>
      </c>
      <c r="FN5" s="5">
        <f t="shared" si="6"/>
        <v>56.248799999999996</v>
      </c>
    </row>
    <row r="6" spans="1:170" ht="15">
      <c r="A6" s="2">
        <v>5</v>
      </c>
      <c r="B6" s="2" t="s">
        <v>612</v>
      </c>
      <c r="C6" s="2" t="s">
        <v>613</v>
      </c>
      <c r="D6" s="2" t="s">
        <v>614</v>
      </c>
      <c r="E6" s="2" t="s">
        <v>176</v>
      </c>
      <c r="F6" s="2" t="s">
        <v>615</v>
      </c>
      <c r="G6" s="2" t="s">
        <v>143</v>
      </c>
      <c r="H6" s="2" t="s">
        <v>144</v>
      </c>
      <c r="I6" s="2" t="s">
        <v>145</v>
      </c>
      <c r="J6" s="2" t="s">
        <v>145</v>
      </c>
      <c r="K6" s="2" t="s">
        <v>317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616</v>
      </c>
      <c r="R6" s="2" t="s">
        <v>617</v>
      </c>
      <c r="S6" s="2" t="s">
        <v>618</v>
      </c>
      <c r="T6" s="2" t="s">
        <v>216</v>
      </c>
      <c r="U6" s="2" t="s">
        <v>216</v>
      </c>
      <c r="V6" s="2" t="s">
        <v>217</v>
      </c>
      <c r="W6" s="2" t="s">
        <v>616</v>
      </c>
      <c r="X6" s="2" t="s">
        <v>619</v>
      </c>
      <c r="Y6" s="2" t="s">
        <v>618</v>
      </c>
      <c r="Z6" s="2" t="s">
        <v>216</v>
      </c>
      <c r="AA6" s="2" t="s">
        <v>216</v>
      </c>
      <c r="AB6" s="2" t="s">
        <v>217</v>
      </c>
      <c r="AC6" s="2" t="s">
        <v>616</v>
      </c>
      <c r="AD6" s="2" t="s">
        <v>619</v>
      </c>
      <c r="AE6" s="2" t="s">
        <v>150</v>
      </c>
      <c r="AF6" s="2" t="s">
        <v>145</v>
      </c>
      <c r="AG6" s="2" t="s">
        <v>620</v>
      </c>
      <c r="AH6" s="2">
        <v>2009</v>
      </c>
      <c r="AI6" s="2" t="s">
        <v>621</v>
      </c>
      <c r="AJ6" s="2" t="s">
        <v>151</v>
      </c>
      <c r="AK6" s="2">
        <v>1662</v>
      </c>
      <c r="AL6" s="2">
        <v>3000</v>
      </c>
      <c r="AM6" s="2">
        <v>55.4</v>
      </c>
      <c r="BF6" s="2" t="s">
        <v>162</v>
      </c>
      <c r="BG6" s="2" t="s">
        <v>145</v>
      </c>
      <c r="BH6" s="2" t="s">
        <v>622</v>
      </c>
      <c r="BI6" s="2">
        <v>2011</v>
      </c>
      <c r="BJ6" s="2" t="s">
        <v>174</v>
      </c>
      <c r="BK6" s="2" t="s">
        <v>175</v>
      </c>
      <c r="BL6" s="2">
        <v>1244</v>
      </c>
      <c r="BM6" s="2">
        <v>2200</v>
      </c>
      <c r="BN6" s="2">
        <v>56.55</v>
      </c>
      <c r="BO6" s="2" t="s">
        <v>152</v>
      </c>
      <c r="BP6" s="2" t="s">
        <v>145</v>
      </c>
      <c r="BQ6" s="2" t="s">
        <v>623</v>
      </c>
      <c r="BR6" s="2">
        <v>2012</v>
      </c>
      <c r="BS6" s="2" t="s">
        <v>624</v>
      </c>
      <c r="BT6" s="2" t="s">
        <v>151</v>
      </c>
      <c r="BU6" s="2">
        <v>843</v>
      </c>
      <c r="BV6" s="2">
        <v>1200</v>
      </c>
      <c r="BW6" s="2">
        <v>70.25</v>
      </c>
      <c r="DV6" s="2" t="s">
        <v>153</v>
      </c>
      <c r="DW6" s="2" t="s">
        <v>145</v>
      </c>
      <c r="DX6" s="2">
        <v>2013</v>
      </c>
      <c r="DY6" s="2">
        <v>85</v>
      </c>
      <c r="DZ6" s="2">
        <v>150</v>
      </c>
      <c r="EA6" s="2">
        <v>56.67</v>
      </c>
      <c r="EB6" s="2" t="s">
        <v>317</v>
      </c>
      <c r="EC6" s="2" t="s">
        <v>328</v>
      </c>
      <c r="ED6" s="2" t="s">
        <v>328</v>
      </c>
      <c r="EE6" s="2" t="s">
        <v>625</v>
      </c>
      <c r="EF6" s="2" t="s">
        <v>626</v>
      </c>
      <c r="FH6" s="5">
        <f t="shared" si="0"/>
        <v>16.62</v>
      </c>
      <c r="FI6" s="5">
        <f t="shared" si="1"/>
        <v>21.075</v>
      </c>
      <c r="FJ6" s="5">
        <f t="shared" si="2"/>
        <v>11.3333</v>
      </c>
      <c r="FK6" s="5">
        <f t="shared" si="3"/>
        <v>5.6545</v>
      </c>
      <c r="FL6" s="5">
        <f t="shared" si="4"/>
        <v>0</v>
      </c>
      <c r="FM6" s="5">
        <f t="shared" si="5"/>
        <v>0</v>
      </c>
      <c r="FN6" s="5">
        <f t="shared" si="6"/>
        <v>54.6828</v>
      </c>
    </row>
    <row r="7" spans="1:170" ht="15">
      <c r="A7" s="2">
        <v>6</v>
      </c>
      <c r="B7" s="2" t="s">
        <v>1120</v>
      </c>
      <c r="C7" s="2" t="s">
        <v>1121</v>
      </c>
      <c r="D7" s="2" t="s">
        <v>348</v>
      </c>
      <c r="E7" s="2" t="s">
        <v>448</v>
      </c>
      <c r="F7" s="2" t="s">
        <v>1122</v>
      </c>
      <c r="G7" s="2" t="s">
        <v>154</v>
      </c>
      <c r="H7" s="2" t="s">
        <v>144</v>
      </c>
      <c r="I7" s="2" t="s">
        <v>145</v>
      </c>
      <c r="J7" s="2" t="s">
        <v>145</v>
      </c>
      <c r="K7" s="2" t="s">
        <v>317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1123</v>
      </c>
      <c r="R7" s="2" t="s">
        <v>1124</v>
      </c>
      <c r="S7" s="2" t="s">
        <v>1125</v>
      </c>
      <c r="T7" s="2" t="s">
        <v>429</v>
      </c>
      <c r="U7" s="2" t="s">
        <v>219</v>
      </c>
      <c r="V7" s="2" t="s">
        <v>893</v>
      </c>
      <c r="W7" s="2" t="s">
        <v>1123</v>
      </c>
      <c r="X7" s="2" t="s">
        <v>1126</v>
      </c>
      <c r="Y7" s="2" t="s">
        <v>1125</v>
      </c>
      <c r="Z7" s="2" t="s">
        <v>429</v>
      </c>
      <c r="AA7" s="2" t="s">
        <v>219</v>
      </c>
      <c r="AB7" s="2" t="s">
        <v>893</v>
      </c>
      <c r="AC7" s="2" t="s">
        <v>1123</v>
      </c>
      <c r="AD7" s="2" t="s">
        <v>1126</v>
      </c>
      <c r="AE7" s="2" t="s">
        <v>150</v>
      </c>
      <c r="AF7" s="2" t="s">
        <v>145</v>
      </c>
      <c r="AG7" s="2" t="s">
        <v>1127</v>
      </c>
      <c r="AH7" s="2">
        <v>2008</v>
      </c>
      <c r="AI7" s="2" t="s">
        <v>1128</v>
      </c>
      <c r="AJ7" s="2" t="s">
        <v>281</v>
      </c>
      <c r="AK7" s="2">
        <v>1112</v>
      </c>
      <c r="AL7" s="2">
        <v>2000</v>
      </c>
      <c r="AM7" s="2">
        <v>55.6</v>
      </c>
      <c r="BF7" s="2" t="s">
        <v>162</v>
      </c>
      <c r="BG7" s="2" t="s">
        <v>145</v>
      </c>
      <c r="BH7" s="2" t="s">
        <v>1129</v>
      </c>
      <c r="BI7" s="2">
        <v>2010</v>
      </c>
      <c r="BJ7" s="2" t="s">
        <v>1130</v>
      </c>
      <c r="BK7" s="2" t="s">
        <v>535</v>
      </c>
      <c r="BL7" s="2">
        <v>1519</v>
      </c>
      <c r="BM7" s="2">
        <v>2825</v>
      </c>
      <c r="BN7" s="2">
        <v>53.77</v>
      </c>
      <c r="BO7" s="2" t="s">
        <v>152</v>
      </c>
      <c r="BP7" s="2" t="s">
        <v>145</v>
      </c>
      <c r="BQ7" s="2" t="s">
        <v>1131</v>
      </c>
      <c r="BR7" s="2">
        <v>2011</v>
      </c>
      <c r="BS7" s="2" t="s">
        <v>1132</v>
      </c>
      <c r="BT7" s="2" t="s">
        <v>281</v>
      </c>
      <c r="BU7" s="2">
        <v>721</v>
      </c>
      <c r="BV7" s="2">
        <v>1100</v>
      </c>
      <c r="BW7" s="2">
        <v>65.55</v>
      </c>
      <c r="DV7" s="2" t="s">
        <v>153</v>
      </c>
      <c r="DW7" s="2" t="s">
        <v>145</v>
      </c>
      <c r="DX7" s="2">
        <v>2013</v>
      </c>
      <c r="DY7" s="2">
        <v>93</v>
      </c>
      <c r="DZ7" s="2">
        <v>150</v>
      </c>
      <c r="EA7" s="2">
        <v>62</v>
      </c>
      <c r="EB7" s="2" t="s">
        <v>317</v>
      </c>
      <c r="EC7" s="2" t="s">
        <v>372</v>
      </c>
      <c r="ED7" s="2" t="s">
        <v>912</v>
      </c>
      <c r="EE7" s="2" t="s">
        <v>179</v>
      </c>
      <c r="EF7" s="2" t="s">
        <v>1133</v>
      </c>
      <c r="FH7" s="5">
        <f t="shared" si="0"/>
        <v>16.68</v>
      </c>
      <c r="FI7" s="5">
        <f t="shared" si="1"/>
        <v>19.6636</v>
      </c>
      <c r="FJ7" s="5">
        <f t="shared" si="2"/>
        <v>12.4</v>
      </c>
      <c r="FK7" s="5">
        <f t="shared" si="3"/>
        <v>5.377</v>
      </c>
      <c r="FL7" s="5">
        <f t="shared" si="4"/>
        <v>0</v>
      </c>
      <c r="FM7" s="5">
        <f t="shared" si="5"/>
        <v>0</v>
      </c>
      <c r="FN7" s="5">
        <f t="shared" si="6"/>
        <v>54.120599999999996</v>
      </c>
    </row>
    <row r="8" spans="1:170" ht="15">
      <c r="A8" s="2">
        <v>7</v>
      </c>
      <c r="B8" s="2" t="s">
        <v>1262</v>
      </c>
      <c r="C8" s="2" t="s">
        <v>350</v>
      </c>
      <c r="D8" s="2" t="s">
        <v>1263</v>
      </c>
      <c r="E8" s="2" t="s">
        <v>448</v>
      </c>
      <c r="F8" s="2" t="s">
        <v>1264</v>
      </c>
      <c r="G8" s="2" t="s">
        <v>154</v>
      </c>
      <c r="H8" s="2" t="s">
        <v>144</v>
      </c>
      <c r="I8" s="2" t="s">
        <v>145</v>
      </c>
      <c r="J8" s="2" t="s">
        <v>145</v>
      </c>
      <c r="K8" s="2" t="s">
        <v>317</v>
      </c>
      <c r="L8" s="2" t="s">
        <v>147</v>
      </c>
      <c r="M8" s="2" t="s">
        <v>147</v>
      </c>
      <c r="N8" s="2" t="s">
        <v>147</v>
      </c>
      <c r="O8" s="2" t="s">
        <v>148</v>
      </c>
      <c r="P8" s="2" t="s">
        <v>148</v>
      </c>
      <c r="Q8" s="2" t="s">
        <v>1265</v>
      </c>
      <c r="R8" s="2" t="s">
        <v>1266</v>
      </c>
      <c r="S8" s="2" t="s">
        <v>1267</v>
      </c>
      <c r="T8" s="2" t="s">
        <v>368</v>
      </c>
      <c r="U8" s="2" t="s">
        <v>368</v>
      </c>
      <c r="V8" s="2" t="s">
        <v>1011</v>
      </c>
      <c r="W8" s="2" t="s">
        <v>1265</v>
      </c>
      <c r="X8" s="2" t="s">
        <v>1266</v>
      </c>
      <c r="Y8" s="2" t="s">
        <v>1268</v>
      </c>
      <c r="Z8" s="2" t="s">
        <v>156</v>
      </c>
      <c r="AA8" s="2" t="s">
        <v>156</v>
      </c>
      <c r="AB8" s="2" t="s">
        <v>255</v>
      </c>
      <c r="AC8" s="2" t="s">
        <v>1265</v>
      </c>
      <c r="AD8" s="2" t="s">
        <v>1266</v>
      </c>
      <c r="AE8" s="2" t="s">
        <v>150</v>
      </c>
      <c r="AF8" s="2" t="s">
        <v>145</v>
      </c>
      <c r="AG8" s="2" t="s">
        <v>1269</v>
      </c>
      <c r="AH8" s="2">
        <v>2012</v>
      </c>
      <c r="AI8" s="2" t="s">
        <v>1270</v>
      </c>
      <c r="AJ8" s="2" t="s">
        <v>157</v>
      </c>
      <c r="AK8" s="2">
        <v>1652</v>
      </c>
      <c r="AL8" s="2">
        <v>2600</v>
      </c>
      <c r="AM8" s="2">
        <v>63.54</v>
      </c>
      <c r="BO8" s="2" t="s">
        <v>152</v>
      </c>
      <c r="BP8" s="2" t="s">
        <v>145</v>
      </c>
      <c r="BQ8" s="2" t="s">
        <v>1271</v>
      </c>
      <c r="BR8" s="2">
        <v>2013</v>
      </c>
      <c r="BS8" s="2" t="s">
        <v>1272</v>
      </c>
      <c r="BT8" s="2" t="s">
        <v>157</v>
      </c>
      <c r="BU8" s="2">
        <v>937</v>
      </c>
      <c r="BV8" s="2">
        <v>1200</v>
      </c>
      <c r="BW8" s="2">
        <v>78.08</v>
      </c>
      <c r="DV8" s="2" t="s">
        <v>153</v>
      </c>
      <c r="DW8" s="2" t="s">
        <v>145</v>
      </c>
      <c r="DX8" s="2">
        <v>2013</v>
      </c>
      <c r="DY8" s="2">
        <v>87</v>
      </c>
      <c r="DZ8" s="2">
        <v>150</v>
      </c>
      <c r="EA8" s="2">
        <v>58</v>
      </c>
      <c r="EB8" s="2" t="s">
        <v>317</v>
      </c>
      <c r="EC8" s="2" t="s">
        <v>165</v>
      </c>
      <c r="ED8" s="2" t="s">
        <v>165</v>
      </c>
      <c r="EE8" s="2" t="s">
        <v>913</v>
      </c>
      <c r="EF8" s="2" t="s">
        <v>1273</v>
      </c>
      <c r="FH8" s="5">
        <f t="shared" si="0"/>
        <v>19.0615</v>
      </c>
      <c r="FI8" s="5">
        <f t="shared" si="1"/>
        <v>23.425</v>
      </c>
      <c r="FJ8" s="5">
        <f t="shared" si="2"/>
        <v>11.6</v>
      </c>
      <c r="FK8" s="5">
        <f t="shared" si="3"/>
        <v>0</v>
      </c>
      <c r="FL8" s="5">
        <f t="shared" si="4"/>
        <v>0</v>
      </c>
      <c r="FM8" s="5">
        <f t="shared" si="5"/>
        <v>0</v>
      </c>
      <c r="FN8" s="5">
        <f t="shared" si="6"/>
        <v>54.0865</v>
      </c>
    </row>
    <row r="9" spans="1:170" ht="15">
      <c r="A9" s="2">
        <v>8</v>
      </c>
      <c r="B9" s="2" t="s">
        <v>692</v>
      </c>
      <c r="C9" s="2" t="s">
        <v>693</v>
      </c>
      <c r="D9" s="2" t="s">
        <v>488</v>
      </c>
      <c r="E9" s="2" t="s">
        <v>694</v>
      </c>
      <c r="F9" s="2" t="s">
        <v>695</v>
      </c>
      <c r="G9" s="2" t="s">
        <v>154</v>
      </c>
      <c r="H9" s="2" t="s">
        <v>144</v>
      </c>
      <c r="I9" s="2" t="s">
        <v>145</v>
      </c>
      <c r="J9" s="2" t="s">
        <v>145</v>
      </c>
      <c r="K9" s="2" t="s">
        <v>317</v>
      </c>
      <c r="L9" s="2" t="s">
        <v>147</v>
      </c>
      <c r="M9" s="2" t="s">
        <v>147</v>
      </c>
      <c r="N9" s="2" t="s">
        <v>147</v>
      </c>
      <c r="O9" s="2" t="s">
        <v>148</v>
      </c>
      <c r="P9" s="2" t="s">
        <v>148</v>
      </c>
      <c r="Q9" s="2" t="s">
        <v>696</v>
      </c>
      <c r="R9" s="2" t="s">
        <v>697</v>
      </c>
      <c r="S9" s="2" t="s">
        <v>698</v>
      </c>
      <c r="T9" s="2" t="s">
        <v>170</v>
      </c>
      <c r="U9" s="2" t="s">
        <v>170</v>
      </c>
      <c r="V9" s="2" t="s">
        <v>208</v>
      </c>
      <c r="W9" s="2" t="s">
        <v>696</v>
      </c>
      <c r="X9" s="2" t="s">
        <v>699</v>
      </c>
      <c r="Y9" s="2" t="s">
        <v>698</v>
      </c>
      <c r="Z9" s="2" t="s">
        <v>170</v>
      </c>
      <c r="AA9" s="2" t="s">
        <v>170</v>
      </c>
      <c r="AB9" s="2" t="s">
        <v>208</v>
      </c>
      <c r="AC9" s="2" t="s">
        <v>696</v>
      </c>
      <c r="AD9" s="2" t="s">
        <v>699</v>
      </c>
      <c r="AE9" s="2" t="s">
        <v>150</v>
      </c>
      <c r="AF9" s="2" t="s">
        <v>145</v>
      </c>
      <c r="AG9" s="2" t="s">
        <v>700</v>
      </c>
      <c r="AH9" s="2">
        <v>2011</v>
      </c>
      <c r="AI9" s="2" t="s">
        <v>220</v>
      </c>
      <c r="AJ9" s="2" t="s">
        <v>565</v>
      </c>
      <c r="AK9" s="2">
        <v>1655</v>
      </c>
      <c r="AL9" s="2">
        <v>2550</v>
      </c>
      <c r="AM9" s="2">
        <v>64.9</v>
      </c>
      <c r="BO9" s="2" t="s">
        <v>152</v>
      </c>
      <c r="BP9" s="2" t="s">
        <v>145</v>
      </c>
      <c r="BQ9" s="2" t="s">
        <v>701</v>
      </c>
      <c r="BR9" s="2">
        <v>2012</v>
      </c>
      <c r="BS9" s="2" t="s">
        <v>702</v>
      </c>
      <c r="BT9" s="2" t="s">
        <v>565</v>
      </c>
      <c r="BU9" s="2">
        <v>916</v>
      </c>
      <c r="BV9" s="2">
        <v>1200</v>
      </c>
      <c r="BW9" s="2">
        <v>76.33</v>
      </c>
      <c r="DV9" s="2" t="s">
        <v>153</v>
      </c>
      <c r="DW9" s="2" t="s">
        <v>145</v>
      </c>
      <c r="DX9" s="2">
        <v>2013</v>
      </c>
      <c r="DY9" s="2">
        <v>85</v>
      </c>
      <c r="DZ9" s="2">
        <v>150</v>
      </c>
      <c r="EA9" s="2">
        <v>56.67</v>
      </c>
      <c r="EB9" s="2" t="s">
        <v>317</v>
      </c>
      <c r="EC9" s="2" t="s">
        <v>170</v>
      </c>
      <c r="ED9" s="2" t="s">
        <v>170</v>
      </c>
      <c r="EE9" s="2" t="s">
        <v>703</v>
      </c>
      <c r="EF9" s="2" t="s">
        <v>704</v>
      </c>
      <c r="FH9" s="5">
        <f t="shared" si="0"/>
        <v>19.4706</v>
      </c>
      <c r="FI9" s="5">
        <f t="shared" si="1"/>
        <v>22.9</v>
      </c>
      <c r="FJ9" s="5">
        <f t="shared" si="2"/>
        <v>11.3333</v>
      </c>
      <c r="FK9" s="5">
        <f t="shared" si="3"/>
        <v>0</v>
      </c>
      <c r="FL9" s="5">
        <f t="shared" si="4"/>
        <v>0</v>
      </c>
      <c r="FM9" s="5">
        <f t="shared" si="5"/>
        <v>0</v>
      </c>
      <c r="FN9" s="5">
        <f t="shared" si="6"/>
        <v>53.7039</v>
      </c>
    </row>
    <row r="10" spans="1:170" ht="15">
      <c r="A10" s="2">
        <v>9</v>
      </c>
      <c r="B10" s="2" t="s">
        <v>312</v>
      </c>
      <c r="C10" s="2" t="s">
        <v>313</v>
      </c>
      <c r="D10" s="2" t="s">
        <v>314</v>
      </c>
      <c r="E10" s="2" t="s">
        <v>315</v>
      </c>
      <c r="F10" s="2" t="s">
        <v>316</v>
      </c>
      <c r="G10" s="2" t="s">
        <v>143</v>
      </c>
      <c r="H10" s="2" t="s">
        <v>155</v>
      </c>
      <c r="I10" s="2" t="s">
        <v>145</v>
      </c>
      <c r="J10" s="2" t="s">
        <v>145</v>
      </c>
      <c r="K10" s="2" t="s">
        <v>317</v>
      </c>
      <c r="L10" s="2" t="s">
        <v>147</v>
      </c>
      <c r="M10" s="2" t="s">
        <v>147</v>
      </c>
      <c r="N10" s="2" t="s">
        <v>147</v>
      </c>
      <c r="O10" s="2" t="s">
        <v>148</v>
      </c>
      <c r="P10" s="2" t="s">
        <v>148</v>
      </c>
      <c r="Q10" s="2" t="s">
        <v>318</v>
      </c>
      <c r="R10" s="2" t="s">
        <v>319</v>
      </c>
      <c r="S10" s="2" t="s">
        <v>320</v>
      </c>
      <c r="T10" s="2" t="s">
        <v>321</v>
      </c>
      <c r="U10" s="2" t="s">
        <v>216</v>
      </c>
      <c r="V10" s="2" t="s">
        <v>322</v>
      </c>
      <c r="W10" s="2" t="s">
        <v>323</v>
      </c>
      <c r="X10" s="2" t="s">
        <v>324</v>
      </c>
      <c r="Y10" s="2" t="s">
        <v>320</v>
      </c>
      <c r="Z10" s="2" t="s">
        <v>321</v>
      </c>
      <c r="AA10" s="2" t="s">
        <v>216</v>
      </c>
      <c r="AB10" s="2" t="s">
        <v>322</v>
      </c>
      <c r="AC10" s="2" t="s">
        <v>323</v>
      </c>
      <c r="AD10" s="2" t="s">
        <v>324</v>
      </c>
      <c r="AE10" s="2" t="s">
        <v>150</v>
      </c>
      <c r="AF10" s="2" t="s">
        <v>145</v>
      </c>
      <c r="AG10" s="2" t="s">
        <v>325</v>
      </c>
      <c r="AH10" s="2">
        <v>2012</v>
      </c>
      <c r="AI10" s="2" t="s">
        <v>326</v>
      </c>
      <c r="AJ10" s="2" t="s">
        <v>151</v>
      </c>
      <c r="AK10" s="2">
        <v>1729</v>
      </c>
      <c r="AL10" s="2">
        <v>3150</v>
      </c>
      <c r="AM10" s="2">
        <v>54.89</v>
      </c>
      <c r="BO10" s="2" t="s">
        <v>152</v>
      </c>
      <c r="BP10" s="2" t="s">
        <v>145</v>
      </c>
      <c r="BQ10" s="2" t="s">
        <v>325</v>
      </c>
      <c r="BR10" s="2">
        <v>2013</v>
      </c>
      <c r="BS10" s="2" t="s">
        <v>327</v>
      </c>
      <c r="BT10" s="2" t="s">
        <v>151</v>
      </c>
      <c r="BU10" s="2">
        <v>887</v>
      </c>
      <c r="BV10" s="2">
        <v>1200</v>
      </c>
      <c r="BW10" s="2">
        <v>73.92</v>
      </c>
      <c r="DV10" s="2" t="s">
        <v>153</v>
      </c>
      <c r="DW10" s="2" t="s">
        <v>145</v>
      </c>
      <c r="DX10" s="2">
        <v>2013</v>
      </c>
      <c r="DY10" s="2">
        <v>83</v>
      </c>
      <c r="DZ10" s="2">
        <v>150</v>
      </c>
      <c r="EA10" s="2">
        <v>55.33</v>
      </c>
      <c r="EB10" s="2" t="s">
        <v>317</v>
      </c>
      <c r="EC10" s="2" t="s">
        <v>328</v>
      </c>
      <c r="ED10" s="2" t="s">
        <v>329</v>
      </c>
      <c r="EE10" s="2" t="s">
        <v>179</v>
      </c>
      <c r="EF10" s="2" t="s">
        <v>330</v>
      </c>
      <c r="FH10" s="5">
        <f t="shared" si="0"/>
        <v>16.4667</v>
      </c>
      <c r="FI10" s="5">
        <f t="shared" si="1"/>
        <v>22.175</v>
      </c>
      <c r="FJ10" s="5">
        <f t="shared" si="2"/>
        <v>11.0667</v>
      </c>
      <c r="FK10" s="5">
        <f t="shared" si="3"/>
        <v>0</v>
      </c>
      <c r="FL10" s="5">
        <f t="shared" si="4"/>
        <v>0</v>
      </c>
      <c r="FM10" s="5">
        <f t="shared" si="5"/>
        <v>0</v>
      </c>
      <c r="FN10" s="5">
        <f t="shared" si="6"/>
        <v>49.7084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N10"/>
  <sheetViews>
    <sheetView tabSelected="1" zoomScalePageLayoutView="0" workbookViewId="0" topLeftCell="FD1">
      <selection activeCell="FL21" sqref="FL21"/>
    </sheetView>
  </sheetViews>
  <sheetFormatPr defaultColWidth="9.140625" defaultRowHeight="15"/>
  <cols>
    <col min="1" max="1" width="6.57421875" style="2" bestFit="1" customWidth="1"/>
    <col min="2" max="2" width="19.7109375" style="2" bestFit="1" customWidth="1"/>
    <col min="3" max="3" width="27.421875" style="2" bestFit="1" customWidth="1"/>
    <col min="4" max="4" width="41.421875" style="2" bestFit="1" customWidth="1"/>
    <col min="5" max="5" width="25.8515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15.57421875" style="2" bestFit="1" customWidth="1"/>
    <col min="18" max="18" width="37.421875" style="2" bestFit="1" customWidth="1"/>
    <col min="19" max="19" width="117.28125" style="2" bestFit="1" customWidth="1"/>
    <col min="20" max="20" width="43.140625" style="2" bestFit="1" customWidth="1"/>
    <col min="21" max="21" width="17.57421875" style="2" bestFit="1" customWidth="1"/>
    <col min="22" max="22" width="10.57421875" style="2" bestFit="1" customWidth="1"/>
    <col min="23" max="23" width="36.57421875" style="2" bestFit="1" customWidth="1"/>
    <col min="24" max="24" width="40.28125" style="2" bestFit="1" customWidth="1"/>
    <col min="25" max="25" width="117.28125" style="2" bestFit="1" customWidth="1"/>
    <col min="26" max="26" width="45.28125" style="2" bestFit="1" customWidth="1"/>
    <col min="27" max="27" width="17.57421875" style="2" bestFit="1" customWidth="1"/>
    <col min="28" max="28" width="10.57421875" style="2" bestFit="1" customWidth="1"/>
    <col min="29" max="29" width="36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37.28125" style="2" bestFit="1" customWidth="1"/>
    <col min="34" max="34" width="23.00390625" style="2" bestFit="1" customWidth="1"/>
    <col min="35" max="35" width="255.7109375" style="2" bestFit="1" customWidth="1"/>
    <col min="36" max="36" width="51.710937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36.8515625" style="2" bestFit="1" customWidth="1"/>
    <col min="61" max="61" width="27.421875" style="2" bestFit="1" customWidth="1"/>
    <col min="62" max="62" width="255.7109375" style="2" bestFit="1" customWidth="1"/>
    <col min="63" max="63" width="74.003906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36.28125" style="2" bestFit="1" customWidth="1"/>
    <col min="70" max="70" width="17.28125" style="2" bestFit="1" customWidth="1"/>
    <col min="71" max="71" width="255.7109375" style="2" bestFit="1" customWidth="1"/>
    <col min="72" max="72" width="44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22.57421875" style="2" bestFit="1" customWidth="1"/>
    <col min="106" max="106" width="18.7109375" style="2" bestFit="1" customWidth="1"/>
    <col min="107" max="107" width="202.8515625" style="2" bestFit="1" customWidth="1"/>
    <col min="108" max="108" width="50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8.8515625" style="2" bestFit="1" customWidth="1"/>
    <col min="123" max="123" width="17.57421875" style="2" bestFit="1" customWidth="1"/>
    <col min="124" max="124" width="86.7109375" style="2" bestFit="1" customWidth="1"/>
    <col min="125" max="125" width="71.57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19.00390625" style="2" bestFit="1" customWidth="1"/>
    <col min="134" max="134" width="24.421875" style="2" bestFit="1" customWidth="1"/>
    <col min="135" max="135" width="59.28125" style="2" bestFit="1" customWidth="1"/>
    <col min="136" max="136" width="12.421875" style="2" bestFit="1" customWidth="1"/>
    <col min="137" max="137" width="14.00390625" style="2" bestFit="1" customWidth="1"/>
    <col min="138" max="138" width="56.00390625" style="2" bestFit="1" customWidth="1"/>
    <col min="139" max="139" width="23.57421875" style="2" bestFit="1" customWidth="1"/>
    <col min="140" max="140" width="14.8515625" style="2" bestFit="1" customWidth="1"/>
    <col min="141" max="141" width="12.421875" style="2" bestFit="1" customWidth="1"/>
    <col min="142" max="142" width="20.421875" style="2" bestFit="1" customWidth="1"/>
    <col min="143" max="143" width="18.7109375" style="2" bestFit="1" customWidth="1"/>
    <col min="144" max="144" width="30.00390625" style="2" bestFit="1" customWidth="1"/>
    <col min="145" max="145" width="53.0039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9.8515625" style="2" bestFit="1" customWidth="1"/>
    <col min="154" max="154" width="17.8515625" style="2" bestFit="1" customWidth="1"/>
    <col min="155" max="155" width="8.28125" style="2" bestFit="1" customWidth="1"/>
    <col min="156" max="156" width="16.140625" style="2" bestFit="1" customWidth="1"/>
    <col min="157" max="157" width="12.421875" style="2" bestFit="1" customWidth="1"/>
    <col min="158" max="158" width="13.140625" style="2" bestFit="1" customWidth="1"/>
    <col min="159" max="159" width="48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57421875" style="2" bestFit="1" customWidth="1"/>
    <col min="165" max="166" width="9.140625" style="2" customWidth="1"/>
    <col min="167" max="167" width="9.8515625" style="2" bestFit="1" customWidth="1"/>
    <col min="168" max="169" width="9.140625" style="2" customWidth="1"/>
    <col min="170" max="170" width="24.28125" style="2" customWidth="1"/>
    <col min="171" max="16384" width="9.140625" style="2" customWidth="1"/>
  </cols>
  <sheetData>
    <row r="1" spans="1:170" s="1" customFormat="1" ht="60">
      <c r="A1" s="1" t="s">
        <v>1314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3" t="s">
        <v>1315</v>
      </c>
      <c r="FI1" s="3" t="s">
        <v>1316</v>
      </c>
      <c r="FJ1" s="3" t="s">
        <v>1317</v>
      </c>
      <c r="FK1" s="3" t="s">
        <v>1318</v>
      </c>
      <c r="FL1" s="3" t="s">
        <v>1319</v>
      </c>
      <c r="FM1" s="3" t="s">
        <v>1320</v>
      </c>
      <c r="FN1" s="4" t="s">
        <v>1321</v>
      </c>
    </row>
    <row r="2" spans="1:170" ht="15">
      <c r="A2" s="2">
        <v>1</v>
      </c>
      <c r="B2" s="2" t="s">
        <v>842</v>
      </c>
      <c r="C2" s="2" t="s">
        <v>640</v>
      </c>
      <c r="D2" s="2" t="s">
        <v>589</v>
      </c>
      <c r="E2" s="2" t="s">
        <v>843</v>
      </c>
      <c r="F2" s="2" t="s">
        <v>844</v>
      </c>
      <c r="G2" s="2" t="s">
        <v>154</v>
      </c>
      <c r="H2" s="2" t="s">
        <v>144</v>
      </c>
      <c r="I2" s="2" t="s">
        <v>145</v>
      </c>
      <c r="J2" s="2" t="s">
        <v>145</v>
      </c>
      <c r="K2" s="2" t="s">
        <v>227</v>
      </c>
      <c r="L2" s="2" t="s">
        <v>160</v>
      </c>
      <c r="M2" s="2" t="s">
        <v>147</v>
      </c>
      <c r="N2" s="2" t="s">
        <v>147</v>
      </c>
      <c r="O2" s="2" t="s">
        <v>148</v>
      </c>
      <c r="P2" s="2" t="s">
        <v>148</v>
      </c>
      <c r="Q2" s="2" t="s">
        <v>845</v>
      </c>
      <c r="R2" s="2" t="s">
        <v>846</v>
      </c>
      <c r="S2" s="2" t="s">
        <v>847</v>
      </c>
      <c r="T2" s="2" t="s">
        <v>491</v>
      </c>
      <c r="U2" s="2" t="s">
        <v>156</v>
      </c>
      <c r="V2" s="2" t="s">
        <v>848</v>
      </c>
      <c r="W2" s="2" t="s">
        <v>845</v>
      </c>
      <c r="X2" s="2" t="s">
        <v>849</v>
      </c>
      <c r="Y2" s="2" t="s">
        <v>847</v>
      </c>
      <c r="Z2" s="2" t="s">
        <v>491</v>
      </c>
      <c r="AA2" s="2" t="s">
        <v>156</v>
      </c>
      <c r="AB2" s="2" t="s">
        <v>848</v>
      </c>
      <c r="AC2" s="2" t="s">
        <v>845</v>
      </c>
      <c r="AD2" s="2" t="s">
        <v>849</v>
      </c>
      <c r="AE2" s="2" t="s">
        <v>150</v>
      </c>
      <c r="AF2" s="2" t="s">
        <v>145</v>
      </c>
      <c r="AG2" s="2" t="s">
        <v>850</v>
      </c>
      <c r="AH2" s="2">
        <v>2009</v>
      </c>
      <c r="AI2" s="2" t="s">
        <v>353</v>
      </c>
      <c r="AJ2" s="2" t="s">
        <v>157</v>
      </c>
      <c r="AK2" s="2">
        <v>2261</v>
      </c>
      <c r="AL2" s="2">
        <v>3000</v>
      </c>
      <c r="AM2" s="2">
        <v>75.37</v>
      </c>
      <c r="BF2" s="2" t="s">
        <v>162</v>
      </c>
      <c r="BG2" s="2" t="s">
        <v>145</v>
      </c>
      <c r="BH2" s="2" t="s">
        <v>850</v>
      </c>
      <c r="BI2" s="2">
        <v>2011</v>
      </c>
      <c r="BJ2" s="2" t="s">
        <v>174</v>
      </c>
      <c r="BK2" s="2" t="s">
        <v>157</v>
      </c>
      <c r="BL2" s="2">
        <v>1579</v>
      </c>
      <c r="BM2" s="2">
        <v>2000</v>
      </c>
      <c r="BN2" s="2">
        <v>78.95</v>
      </c>
      <c r="BO2" s="2" t="s">
        <v>152</v>
      </c>
      <c r="BP2" s="2" t="s">
        <v>145</v>
      </c>
      <c r="BQ2" s="2" t="s">
        <v>850</v>
      </c>
      <c r="BR2" s="2">
        <v>2012</v>
      </c>
      <c r="BS2" s="2" t="s">
        <v>399</v>
      </c>
      <c r="BT2" s="2" t="s">
        <v>157</v>
      </c>
      <c r="BU2" s="2">
        <v>933</v>
      </c>
      <c r="BV2" s="2">
        <v>1200</v>
      </c>
      <c r="BW2" s="2">
        <v>77.75</v>
      </c>
      <c r="DV2" s="2" t="s">
        <v>153</v>
      </c>
      <c r="DW2" s="2" t="s">
        <v>145</v>
      </c>
      <c r="DX2" s="2">
        <v>2013</v>
      </c>
      <c r="DY2" s="2">
        <v>90</v>
      </c>
      <c r="DZ2" s="2">
        <v>150</v>
      </c>
      <c r="EA2" s="2">
        <v>60</v>
      </c>
      <c r="EB2" s="2" t="s">
        <v>227</v>
      </c>
      <c r="EC2" s="2" t="s">
        <v>352</v>
      </c>
      <c r="ED2" s="2" t="s">
        <v>352</v>
      </c>
      <c r="EE2" s="2" t="s">
        <v>851</v>
      </c>
      <c r="EF2" s="2" t="s">
        <v>344</v>
      </c>
      <c r="EG2" s="2" t="s">
        <v>160</v>
      </c>
      <c r="EH2" s="2" t="s">
        <v>852</v>
      </c>
      <c r="EI2" s="2" t="s">
        <v>853</v>
      </c>
      <c r="EJ2" s="2" t="s">
        <v>352</v>
      </c>
      <c r="EK2" s="2" t="s">
        <v>854</v>
      </c>
      <c r="FH2" s="5">
        <f aca="true" t="shared" si="0" ref="FH2:FH10">_xlfn.IFERROR(ROUND((AK2/AL2*30),4),0)</f>
        <v>22.61</v>
      </c>
      <c r="FI2" s="5">
        <f aca="true" t="shared" si="1" ref="FI2:FI10">_xlfn.IFERROR(ROUND((BU2/BV2*30),4),0)</f>
        <v>23.325</v>
      </c>
      <c r="FJ2" s="5">
        <f aca="true" t="shared" si="2" ref="FJ2:FJ10">_xlfn.IFERROR(ROUND((DY2/DZ2*20),4),0)</f>
        <v>12</v>
      </c>
      <c r="FK2" s="5">
        <f aca="true" t="shared" si="3" ref="FK2:FK10">_xlfn.IFERROR(ROUND((BL2/BM2*10),4),0)</f>
        <v>7.895</v>
      </c>
      <c r="FL2" s="5">
        <f aca="true" t="shared" si="4" ref="FL2:FL10">_xlfn.IFERROR(ROUND((DE2/DF2*5),4),0)</f>
        <v>0</v>
      </c>
      <c r="FM2" s="5">
        <f aca="true" t="shared" si="5" ref="FM2:FM10">DQ2</f>
        <v>0</v>
      </c>
      <c r="FN2" s="5">
        <f aca="true" t="shared" si="6" ref="FN2:FN10">(FH2+FI2+FJ2+FK2+FL2+FM2)</f>
        <v>65.83</v>
      </c>
    </row>
    <row r="3" spans="1:170" ht="15">
      <c r="A3" s="2">
        <v>2</v>
      </c>
      <c r="B3" s="2" t="s">
        <v>903</v>
      </c>
      <c r="C3" s="2" t="s">
        <v>370</v>
      </c>
      <c r="D3" s="2" t="s">
        <v>904</v>
      </c>
      <c r="E3" s="2" t="s">
        <v>226</v>
      </c>
      <c r="F3" s="2" t="s">
        <v>905</v>
      </c>
      <c r="G3" s="2" t="s">
        <v>154</v>
      </c>
      <c r="H3" s="2" t="s">
        <v>144</v>
      </c>
      <c r="I3" s="2" t="s">
        <v>145</v>
      </c>
      <c r="J3" s="2" t="s">
        <v>145</v>
      </c>
      <c r="K3" s="2" t="s">
        <v>227</v>
      </c>
      <c r="L3" s="2" t="s">
        <v>147</v>
      </c>
      <c r="M3" s="2" t="s">
        <v>147</v>
      </c>
      <c r="N3" s="2" t="s">
        <v>147</v>
      </c>
      <c r="O3" s="2" t="s">
        <v>148</v>
      </c>
      <c r="P3" s="2" t="s">
        <v>148</v>
      </c>
      <c r="Q3" s="2" t="s">
        <v>906</v>
      </c>
      <c r="R3" s="2" t="s">
        <v>907</v>
      </c>
      <c r="S3" s="2" t="s">
        <v>908</v>
      </c>
      <c r="T3" s="2" t="s">
        <v>429</v>
      </c>
      <c r="U3" s="2" t="s">
        <v>219</v>
      </c>
      <c r="V3" s="2" t="s">
        <v>909</v>
      </c>
      <c r="W3" s="2" t="s">
        <v>906</v>
      </c>
      <c r="X3" s="2" t="s">
        <v>907</v>
      </c>
      <c r="Y3" s="2" t="s">
        <v>908</v>
      </c>
      <c r="Z3" s="2" t="s">
        <v>429</v>
      </c>
      <c r="AA3" s="2" t="s">
        <v>219</v>
      </c>
      <c r="AB3" s="2" t="s">
        <v>909</v>
      </c>
      <c r="AC3" s="2" t="s">
        <v>906</v>
      </c>
      <c r="AD3" s="2" t="s">
        <v>907</v>
      </c>
      <c r="AE3" s="2" t="s">
        <v>150</v>
      </c>
      <c r="AF3" s="2" t="s">
        <v>145</v>
      </c>
      <c r="AG3" s="2" t="s">
        <v>910</v>
      </c>
      <c r="AH3" s="2">
        <v>2010</v>
      </c>
      <c r="AI3" s="2" t="s">
        <v>911</v>
      </c>
      <c r="AJ3" s="2" t="s">
        <v>248</v>
      </c>
      <c r="AK3" s="2">
        <v>1533</v>
      </c>
      <c r="AL3" s="2">
        <v>2000</v>
      </c>
      <c r="AM3" s="2">
        <v>76.65</v>
      </c>
      <c r="BF3" s="2" t="s">
        <v>162</v>
      </c>
      <c r="BG3" s="2" t="s">
        <v>145</v>
      </c>
      <c r="BH3" s="2" t="s">
        <v>910</v>
      </c>
      <c r="BI3" s="2">
        <v>2012</v>
      </c>
      <c r="BJ3" s="2" t="s">
        <v>174</v>
      </c>
      <c r="BK3" s="2" t="s">
        <v>248</v>
      </c>
      <c r="BL3" s="2">
        <v>1400</v>
      </c>
      <c r="BM3" s="2">
        <v>2000</v>
      </c>
      <c r="BN3" s="2">
        <v>70</v>
      </c>
      <c r="BO3" s="2" t="s">
        <v>152</v>
      </c>
      <c r="BP3" s="2" t="s">
        <v>145</v>
      </c>
      <c r="BQ3" s="2" t="s">
        <v>910</v>
      </c>
      <c r="BR3" s="2">
        <v>2013</v>
      </c>
      <c r="BS3" s="2" t="s">
        <v>737</v>
      </c>
      <c r="BT3" s="2" t="s">
        <v>248</v>
      </c>
      <c r="BU3" s="2">
        <v>873</v>
      </c>
      <c r="BV3" s="2">
        <v>1100</v>
      </c>
      <c r="BW3" s="2">
        <v>79.36</v>
      </c>
      <c r="DV3" s="2" t="s">
        <v>153</v>
      </c>
      <c r="DW3" s="2" t="s">
        <v>145</v>
      </c>
      <c r="DX3" s="2">
        <v>2013</v>
      </c>
      <c r="DY3" s="2">
        <v>83</v>
      </c>
      <c r="DZ3" s="2">
        <v>150</v>
      </c>
      <c r="EA3" s="2">
        <v>55.33</v>
      </c>
      <c r="EB3" s="2" t="s">
        <v>227</v>
      </c>
      <c r="EC3" s="2" t="s">
        <v>372</v>
      </c>
      <c r="ED3" s="2" t="s">
        <v>912</v>
      </c>
      <c r="EE3" s="2" t="s">
        <v>913</v>
      </c>
      <c r="EF3" s="2" t="s">
        <v>914</v>
      </c>
      <c r="FH3" s="5">
        <f t="shared" si="0"/>
        <v>22.995</v>
      </c>
      <c r="FI3" s="5">
        <f t="shared" si="1"/>
        <v>23.8091</v>
      </c>
      <c r="FJ3" s="5">
        <f t="shared" si="2"/>
        <v>11.0667</v>
      </c>
      <c r="FK3" s="5">
        <f t="shared" si="3"/>
        <v>7</v>
      </c>
      <c r="FL3" s="5">
        <f t="shared" si="4"/>
        <v>0</v>
      </c>
      <c r="FM3" s="5">
        <f t="shared" si="5"/>
        <v>0</v>
      </c>
      <c r="FN3" s="5">
        <f t="shared" si="6"/>
        <v>64.8708</v>
      </c>
    </row>
    <row r="4" spans="1:170" ht="15">
      <c r="A4" s="2">
        <v>3</v>
      </c>
      <c r="B4" s="2" t="s">
        <v>404</v>
      </c>
      <c r="C4" s="2" t="s">
        <v>405</v>
      </c>
      <c r="D4" s="2" t="s">
        <v>406</v>
      </c>
      <c r="E4" s="2" t="s">
        <v>407</v>
      </c>
      <c r="F4" s="2" t="s">
        <v>408</v>
      </c>
      <c r="G4" s="2" t="s">
        <v>143</v>
      </c>
      <c r="H4" s="2" t="s">
        <v>144</v>
      </c>
      <c r="I4" s="2" t="s">
        <v>145</v>
      </c>
      <c r="J4" s="2" t="s">
        <v>145</v>
      </c>
      <c r="K4" s="2" t="s">
        <v>227</v>
      </c>
      <c r="L4" s="2" t="s">
        <v>147</v>
      </c>
      <c r="M4" s="2" t="s">
        <v>147</v>
      </c>
      <c r="N4" s="2" t="s">
        <v>147</v>
      </c>
      <c r="O4" s="2" t="s">
        <v>148</v>
      </c>
      <c r="P4" s="2" t="s">
        <v>148</v>
      </c>
      <c r="Q4" s="2" t="s">
        <v>409</v>
      </c>
      <c r="R4" s="2" t="s">
        <v>410</v>
      </c>
      <c r="S4" s="2" t="s">
        <v>411</v>
      </c>
      <c r="T4" s="2" t="s">
        <v>166</v>
      </c>
      <c r="U4" s="2" t="s">
        <v>166</v>
      </c>
      <c r="V4" s="2" t="s">
        <v>412</v>
      </c>
      <c r="W4" s="2" t="s">
        <v>409</v>
      </c>
      <c r="X4" s="2" t="s">
        <v>413</v>
      </c>
      <c r="Y4" s="2" t="s">
        <v>411</v>
      </c>
      <c r="Z4" s="2" t="s">
        <v>166</v>
      </c>
      <c r="AA4" s="2" t="s">
        <v>166</v>
      </c>
      <c r="AB4" s="2" t="s">
        <v>412</v>
      </c>
      <c r="AC4" s="2" t="s">
        <v>409</v>
      </c>
      <c r="AD4" s="2" t="s">
        <v>413</v>
      </c>
      <c r="AE4" s="2" t="s">
        <v>150</v>
      </c>
      <c r="AF4" s="2" t="s">
        <v>145</v>
      </c>
      <c r="AG4" s="2" t="s">
        <v>414</v>
      </c>
      <c r="AH4" s="2">
        <v>2005</v>
      </c>
      <c r="AI4" s="2" t="s">
        <v>415</v>
      </c>
      <c r="AJ4" s="2" t="s">
        <v>416</v>
      </c>
      <c r="AK4" s="2">
        <v>1572</v>
      </c>
      <c r="AL4" s="2">
        <v>2400</v>
      </c>
      <c r="AM4" s="2">
        <v>65.5</v>
      </c>
      <c r="BF4" s="2" t="s">
        <v>162</v>
      </c>
      <c r="BG4" s="2" t="s">
        <v>145</v>
      </c>
      <c r="BH4" s="2" t="s">
        <v>417</v>
      </c>
      <c r="BI4" s="2">
        <v>2007</v>
      </c>
      <c r="BJ4" s="2" t="s">
        <v>418</v>
      </c>
      <c r="BK4" s="2" t="s">
        <v>416</v>
      </c>
      <c r="BL4" s="2">
        <v>886</v>
      </c>
      <c r="BM4" s="2">
        <v>1200</v>
      </c>
      <c r="BN4" s="2">
        <v>73.83</v>
      </c>
      <c r="BO4" s="2" t="s">
        <v>152</v>
      </c>
      <c r="BP4" s="2" t="s">
        <v>145</v>
      </c>
      <c r="BQ4" s="2" t="s">
        <v>419</v>
      </c>
      <c r="BR4" s="2">
        <v>2008</v>
      </c>
      <c r="BS4" s="2" t="s">
        <v>420</v>
      </c>
      <c r="BT4" s="2" t="s">
        <v>416</v>
      </c>
      <c r="BU4" s="2">
        <v>726</v>
      </c>
      <c r="BV4" s="2">
        <v>1000</v>
      </c>
      <c r="BW4" s="2">
        <v>72.6</v>
      </c>
      <c r="CY4" s="2" t="s">
        <v>200</v>
      </c>
      <c r="CZ4" s="2" t="s">
        <v>145</v>
      </c>
      <c r="DA4" s="2" t="s">
        <v>421</v>
      </c>
      <c r="DB4" s="2">
        <v>2009</v>
      </c>
      <c r="DC4" s="2" t="s">
        <v>422</v>
      </c>
      <c r="DD4" s="2" t="s">
        <v>423</v>
      </c>
      <c r="DE4" s="2">
        <v>265</v>
      </c>
      <c r="DF4" s="2">
        <v>400</v>
      </c>
      <c r="DG4" s="2">
        <v>66.25</v>
      </c>
      <c r="DV4" s="2" t="s">
        <v>153</v>
      </c>
      <c r="DW4" s="2" t="s">
        <v>145</v>
      </c>
      <c r="DX4" s="2">
        <v>2013</v>
      </c>
      <c r="DY4" s="2">
        <v>92</v>
      </c>
      <c r="DZ4" s="2">
        <v>150</v>
      </c>
      <c r="EA4" s="2">
        <v>61.33</v>
      </c>
      <c r="EB4" s="2" t="s">
        <v>227</v>
      </c>
      <c r="EC4" s="2" t="s">
        <v>424</v>
      </c>
      <c r="ED4" s="2" t="s">
        <v>424</v>
      </c>
      <c r="EE4" s="2" t="s">
        <v>179</v>
      </c>
      <c r="EF4" s="2" t="s">
        <v>425</v>
      </c>
      <c r="FH4" s="5">
        <f t="shared" si="0"/>
        <v>19.65</v>
      </c>
      <c r="FI4" s="5">
        <f t="shared" si="1"/>
        <v>21.78</v>
      </c>
      <c r="FJ4" s="5">
        <f t="shared" si="2"/>
        <v>12.2667</v>
      </c>
      <c r="FK4" s="5">
        <f t="shared" si="3"/>
        <v>7.3833</v>
      </c>
      <c r="FL4" s="5">
        <f t="shared" si="4"/>
        <v>3.3125</v>
      </c>
      <c r="FM4" s="5">
        <f t="shared" si="5"/>
        <v>0</v>
      </c>
      <c r="FN4" s="5">
        <f t="shared" si="6"/>
        <v>64.3925</v>
      </c>
    </row>
    <row r="5" spans="1:170" ht="15">
      <c r="A5" s="2">
        <v>4</v>
      </c>
      <c r="B5" s="2" t="s">
        <v>587</v>
      </c>
      <c r="C5" s="2" t="s">
        <v>588</v>
      </c>
      <c r="D5" s="2" t="s">
        <v>589</v>
      </c>
      <c r="E5" s="2" t="s">
        <v>590</v>
      </c>
      <c r="F5" s="2" t="s">
        <v>591</v>
      </c>
      <c r="G5" s="2" t="s">
        <v>154</v>
      </c>
      <c r="H5" s="2" t="s">
        <v>144</v>
      </c>
      <c r="I5" s="2" t="s">
        <v>145</v>
      </c>
      <c r="J5" s="2" t="s">
        <v>145</v>
      </c>
      <c r="K5" s="2" t="s">
        <v>227</v>
      </c>
      <c r="L5" s="2" t="s">
        <v>147</v>
      </c>
      <c r="M5" s="2" t="s">
        <v>147</v>
      </c>
      <c r="N5" s="2" t="s">
        <v>147</v>
      </c>
      <c r="O5" s="2" t="s">
        <v>148</v>
      </c>
      <c r="P5" s="2" t="s">
        <v>148</v>
      </c>
      <c r="Q5" s="2" t="s">
        <v>592</v>
      </c>
      <c r="R5" s="2" t="s">
        <v>593</v>
      </c>
      <c r="S5" s="2" t="s">
        <v>594</v>
      </c>
      <c r="T5" s="2" t="s">
        <v>156</v>
      </c>
      <c r="U5" s="2" t="s">
        <v>156</v>
      </c>
      <c r="V5" s="2" t="s">
        <v>255</v>
      </c>
      <c r="W5" s="2" t="s">
        <v>592</v>
      </c>
      <c r="X5" s="2" t="s">
        <v>595</v>
      </c>
      <c r="Y5" s="2" t="s">
        <v>594</v>
      </c>
      <c r="Z5" s="2" t="s">
        <v>156</v>
      </c>
      <c r="AA5" s="2" t="s">
        <v>156</v>
      </c>
      <c r="AB5" s="2" t="s">
        <v>255</v>
      </c>
      <c r="AC5" s="2" t="s">
        <v>592</v>
      </c>
      <c r="AD5" s="2" t="s">
        <v>595</v>
      </c>
      <c r="AE5" s="2" t="s">
        <v>150</v>
      </c>
      <c r="AF5" s="2" t="s">
        <v>145</v>
      </c>
      <c r="AG5" s="2" t="s">
        <v>596</v>
      </c>
      <c r="AH5" s="2">
        <v>2010</v>
      </c>
      <c r="AI5" s="2" t="s">
        <v>597</v>
      </c>
      <c r="AJ5" s="2" t="s">
        <v>157</v>
      </c>
      <c r="AK5" s="2">
        <v>1752</v>
      </c>
      <c r="AL5" s="2">
        <v>2600</v>
      </c>
      <c r="AM5" s="2">
        <v>67.38</v>
      </c>
      <c r="BF5" s="2" t="s">
        <v>162</v>
      </c>
      <c r="BG5" s="2" t="s">
        <v>145</v>
      </c>
      <c r="BH5" s="2" t="s">
        <v>598</v>
      </c>
      <c r="BI5" s="2">
        <v>2012</v>
      </c>
      <c r="BJ5" s="2" t="s">
        <v>221</v>
      </c>
      <c r="BK5" s="2" t="s">
        <v>157</v>
      </c>
      <c r="BL5" s="2">
        <v>1430</v>
      </c>
      <c r="BM5" s="2">
        <v>2000</v>
      </c>
      <c r="BN5" s="2">
        <v>71.5</v>
      </c>
      <c r="BO5" s="2" t="s">
        <v>152</v>
      </c>
      <c r="BP5" s="2" t="s">
        <v>145</v>
      </c>
      <c r="BQ5" s="2" t="s">
        <v>599</v>
      </c>
      <c r="BR5" s="2">
        <v>2013</v>
      </c>
      <c r="BS5" s="2" t="s">
        <v>256</v>
      </c>
      <c r="BT5" s="2" t="s">
        <v>157</v>
      </c>
      <c r="BU5" s="2">
        <v>976</v>
      </c>
      <c r="BV5" s="2">
        <v>1200</v>
      </c>
      <c r="BW5" s="2">
        <v>81.33</v>
      </c>
      <c r="DV5" s="2" t="s">
        <v>153</v>
      </c>
      <c r="DW5" s="2" t="s">
        <v>145</v>
      </c>
      <c r="DX5" s="2">
        <v>2013</v>
      </c>
      <c r="DY5" s="2">
        <v>92</v>
      </c>
      <c r="DZ5" s="2">
        <v>150</v>
      </c>
      <c r="EA5" s="2">
        <v>61.33</v>
      </c>
      <c r="EB5" s="2" t="s">
        <v>227</v>
      </c>
      <c r="EC5" s="2" t="s">
        <v>352</v>
      </c>
      <c r="ED5" s="2" t="s">
        <v>352</v>
      </c>
      <c r="EE5" s="2" t="s">
        <v>179</v>
      </c>
      <c r="EF5" s="2" t="s">
        <v>600</v>
      </c>
      <c r="FH5" s="5">
        <f t="shared" si="0"/>
        <v>20.2154</v>
      </c>
      <c r="FI5" s="5">
        <f t="shared" si="1"/>
        <v>24.4</v>
      </c>
      <c r="FJ5" s="5">
        <f t="shared" si="2"/>
        <v>12.2667</v>
      </c>
      <c r="FK5" s="5">
        <f t="shared" si="3"/>
        <v>7.15</v>
      </c>
      <c r="FL5" s="5">
        <f t="shared" si="4"/>
        <v>0</v>
      </c>
      <c r="FM5" s="5">
        <f t="shared" si="5"/>
        <v>0</v>
      </c>
      <c r="FN5" s="5">
        <f t="shared" si="6"/>
        <v>64.0321</v>
      </c>
    </row>
    <row r="6" spans="1:170" ht="15">
      <c r="A6" s="2">
        <v>5</v>
      </c>
      <c r="B6" s="2" t="s">
        <v>537</v>
      </c>
      <c r="C6" s="2" t="s">
        <v>496</v>
      </c>
      <c r="D6" s="2" t="s">
        <v>538</v>
      </c>
      <c r="E6" s="2" t="s">
        <v>539</v>
      </c>
      <c r="F6" s="2" t="s">
        <v>540</v>
      </c>
      <c r="G6" s="2" t="s">
        <v>154</v>
      </c>
      <c r="H6" s="2" t="s">
        <v>144</v>
      </c>
      <c r="I6" s="2" t="s">
        <v>145</v>
      </c>
      <c r="J6" s="2" t="s">
        <v>145</v>
      </c>
      <c r="K6" s="2" t="s">
        <v>227</v>
      </c>
      <c r="L6" s="2" t="s">
        <v>147</v>
      </c>
      <c r="M6" s="2" t="s">
        <v>147</v>
      </c>
      <c r="N6" s="2" t="s">
        <v>147</v>
      </c>
      <c r="O6" s="2" t="s">
        <v>148</v>
      </c>
      <c r="P6" s="2" t="s">
        <v>148</v>
      </c>
      <c r="Q6" s="2" t="s">
        <v>541</v>
      </c>
      <c r="R6" s="2" t="s">
        <v>542</v>
      </c>
      <c r="S6" s="2" t="s">
        <v>543</v>
      </c>
      <c r="T6" s="2" t="s">
        <v>544</v>
      </c>
      <c r="U6" s="2" t="s">
        <v>219</v>
      </c>
      <c r="V6" s="2" t="s">
        <v>545</v>
      </c>
      <c r="W6" s="2" t="s">
        <v>541</v>
      </c>
      <c r="X6" s="2" t="s">
        <v>546</v>
      </c>
      <c r="Y6" s="2" t="s">
        <v>543</v>
      </c>
      <c r="Z6" s="2" t="s">
        <v>544</v>
      </c>
      <c r="AA6" s="2" t="s">
        <v>219</v>
      </c>
      <c r="AB6" s="2" t="s">
        <v>545</v>
      </c>
      <c r="AC6" s="2" t="s">
        <v>541</v>
      </c>
      <c r="AD6" s="2" t="s">
        <v>546</v>
      </c>
      <c r="AE6" s="2" t="s">
        <v>150</v>
      </c>
      <c r="AF6" s="2" t="s">
        <v>145</v>
      </c>
      <c r="AG6" s="2" t="s">
        <v>547</v>
      </c>
      <c r="AH6" s="2">
        <v>2008</v>
      </c>
      <c r="AI6" s="2" t="s">
        <v>463</v>
      </c>
      <c r="AJ6" s="2" t="s">
        <v>158</v>
      </c>
      <c r="AK6" s="2">
        <v>1459</v>
      </c>
      <c r="AL6" s="2">
        <v>2000</v>
      </c>
      <c r="AM6" s="2">
        <v>72.95</v>
      </c>
      <c r="BF6" s="2" t="s">
        <v>162</v>
      </c>
      <c r="BG6" s="2" t="s">
        <v>145</v>
      </c>
      <c r="BH6" s="2" t="s">
        <v>548</v>
      </c>
      <c r="BI6" s="2">
        <v>2011</v>
      </c>
      <c r="BJ6" s="2" t="s">
        <v>549</v>
      </c>
      <c r="BK6" s="2" t="s">
        <v>157</v>
      </c>
      <c r="BL6" s="2">
        <v>1469</v>
      </c>
      <c r="BM6" s="2">
        <v>2000</v>
      </c>
      <c r="BN6" s="2">
        <v>73.45</v>
      </c>
      <c r="BO6" s="2" t="s">
        <v>152</v>
      </c>
      <c r="BP6" s="2" t="s">
        <v>145</v>
      </c>
      <c r="BQ6" s="2" t="s">
        <v>547</v>
      </c>
      <c r="BR6" s="2">
        <v>2009</v>
      </c>
      <c r="BS6" s="2" t="s">
        <v>550</v>
      </c>
      <c r="BT6" s="2" t="s">
        <v>158</v>
      </c>
      <c r="BU6" s="2">
        <v>839</v>
      </c>
      <c r="BV6" s="2">
        <v>1100</v>
      </c>
      <c r="BW6" s="2">
        <v>76.27</v>
      </c>
      <c r="DV6" s="2" t="s">
        <v>153</v>
      </c>
      <c r="DW6" s="2" t="s">
        <v>145</v>
      </c>
      <c r="DX6" s="2">
        <v>2013</v>
      </c>
      <c r="DY6" s="2">
        <v>88</v>
      </c>
      <c r="DZ6" s="2">
        <v>150</v>
      </c>
      <c r="EA6" s="2">
        <v>58.67</v>
      </c>
      <c r="EB6" s="2" t="s">
        <v>227</v>
      </c>
      <c r="EC6" s="2" t="s">
        <v>219</v>
      </c>
      <c r="ED6" s="2" t="s">
        <v>219</v>
      </c>
      <c r="EE6" s="2" t="s">
        <v>311</v>
      </c>
      <c r="EF6" s="2" t="s">
        <v>450</v>
      </c>
      <c r="FH6" s="5">
        <f t="shared" si="0"/>
        <v>21.885</v>
      </c>
      <c r="FI6" s="5">
        <f t="shared" si="1"/>
        <v>22.8818</v>
      </c>
      <c r="FJ6" s="5">
        <f t="shared" si="2"/>
        <v>11.7333</v>
      </c>
      <c r="FK6" s="5">
        <f t="shared" si="3"/>
        <v>7.345</v>
      </c>
      <c r="FL6" s="5">
        <f t="shared" si="4"/>
        <v>0</v>
      </c>
      <c r="FM6" s="5">
        <f t="shared" si="5"/>
        <v>0</v>
      </c>
      <c r="FN6" s="5">
        <f t="shared" si="6"/>
        <v>63.8451</v>
      </c>
    </row>
    <row r="7" spans="1:170" ht="15">
      <c r="A7" s="2">
        <v>6</v>
      </c>
      <c r="B7" s="2" t="s">
        <v>976</v>
      </c>
      <c r="C7" s="2" t="s">
        <v>977</v>
      </c>
      <c r="D7" s="2" t="s">
        <v>978</v>
      </c>
      <c r="E7" s="2" t="s">
        <v>929</v>
      </c>
      <c r="F7" s="2" t="s">
        <v>979</v>
      </c>
      <c r="G7" s="2" t="s">
        <v>154</v>
      </c>
      <c r="H7" s="2" t="s">
        <v>144</v>
      </c>
      <c r="I7" s="2" t="s">
        <v>145</v>
      </c>
      <c r="J7" s="2" t="s">
        <v>145</v>
      </c>
      <c r="K7" s="2" t="s">
        <v>227</v>
      </c>
      <c r="L7" s="2" t="s">
        <v>147</v>
      </c>
      <c r="M7" s="2" t="s">
        <v>147</v>
      </c>
      <c r="N7" s="2" t="s">
        <v>147</v>
      </c>
      <c r="O7" s="2" t="s">
        <v>148</v>
      </c>
      <c r="P7" s="2" t="s">
        <v>148</v>
      </c>
      <c r="Q7" s="2" t="s">
        <v>980</v>
      </c>
      <c r="R7" s="2" t="s">
        <v>981</v>
      </c>
      <c r="S7" s="2" t="s">
        <v>982</v>
      </c>
      <c r="T7" s="2" t="s">
        <v>429</v>
      </c>
      <c r="U7" s="2" t="s">
        <v>219</v>
      </c>
      <c r="V7" s="2" t="s">
        <v>430</v>
      </c>
      <c r="W7" s="2" t="s">
        <v>980</v>
      </c>
      <c r="X7" s="2" t="s">
        <v>983</v>
      </c>
      <c r="Y7" s="2" t="s">
        <v>982</v>
      </c>
      <c r="Z7" s="2" t="s">
        <v>429</v>
      </c>
      <c r="AA7" s="2" t="s">
        <v>219</v>
      </c>
      <c r="AB7" s="2" t="s">
        <v>430</v>
      </c>
      <c r="AC7" s="2" t="s">
        <v>980</v>
      </c>
      <c r="AD7" s="2" t="s">
        <v>983</v>
      </c>
      <c r="AE7" s="2" t="s">
        <v>150</v>
      </c>
      <c r="AF7" s="2" t="s">
        <v>145</v>
      </c>
      <c r="AG7" s="2" t="s">
        <v>984</v>
      </c>
      <c r="AH7" s="2">
        <v>2009</v>
      </c>
      <c r="AI7" s="2" t="s">
        <v>930</v>
      </c>
      <c r="AJ7" s="2" t="s">
        <v>195</v>
      </c>
      <c r="AK7" s="2">
        <v>1539</v>
      </c>
      <c r="AL7" s="2">
        <v>2000</v>
      </c>
      <c r="AM7" s="2">
        <v>76.95</v>
      </c>
      <c r="BF7" s="2" t="s">
        <v>162</v>
      </c>
      <c r="BG7" s="2" t="s">
        <v>145</v>
      </c>
      <c r="BH7" s="2" t="s">
        <v>985</v>
      </c>
      <c r="BI7" s="2">
        <v>2011</v>
      </c>
      <c r="BJ7" s="2" t="s">
        <v>174</v>
      </c>
      <c r="BK7" s="2" t="s">
        <v>173</v>
      </c>
      <c r="BL7" s="2">
        <v>1311</v>
      </c>
      <c r="BM7" s="2">
        <v>2000</v>
      </c>
      <c r="BN7" s="2">
        <v>65.55</v>
      </c>
      <c r="BO7" s="2" t="s">
        <v>152</v>
      </c>
      <c r="BP7" s="2" t="s">
        <v>145</v>
      </c>
      <c r="BQ7" s="2" t="s">
        <v>985</v>
      </c>
      <c r="BR7" s="2">
        <v>2012</v>
      </c>
      <c r="BS7" s="2" t="s">
        <v>986</v>
      </c>
      <c r="BT7" s="2" t="s">
        <v>173</v>
      </c>
      <c r="BU7" s="2">
        <v>920</v>
      </c>
      <c r="BV7" s="2">
        <v>1200</v>
      </c>
      <c r="BW7" s="2">
        <v>76.67</v>
      </c>
      <c r="DV7" s="2" t="s">
        <v>153</v>
      </c>
      <c r="DW7" s="2" t="s">
        <v>145</v>
      </c>
      <c r="DX7" s="2">
        <v>2013</v>
      </c>
      <c r="DY7" s="2">
        <v>84</v>
      </c>
      <c r="DZ7" s="2">
        <v>150</v>
      </c>
      <c r="EA7" s="2">
        <v>56</v>
      </c>
      <c r="EB7" s="2" t="s">
        <v>227</v>
      </c>
      <c r="EC7" s="2" t="s">
        <v>372</v>
      </c>
      <c r="ED7" s="2" t="s">
        <v>912</v>
      </c>
      <c r="EE7" s="2" t="s">
        <v>179</v>
      </c>
      <c r="EF7" s="2" t="s">
        <v>489</v>
      </c>
      <c r="FH7" s="5">
        <f t="shared" si="0"/>
        <v>23.085</v>
      </c>
      <c r="FI7" s="5">
        <f t="shared" si="1"/>
        <v>23</v>
      </c>
      <c r="FJ7" s="5">
        <f t="shared" si="2"/>
        <v>11.2</v>
      </c>
      <c r="FK7" s="5">
        <f t="shared" si="3"/>
        <v>6.555</v>
      </c>
      <c r="FL7" s="5">
        <f t="shared" si="4"/>
        <v>0</v>
      </c>
      <c r="FM7" s="5">
        <f t="shared" si="5"/>
        <v>0</v>
      </c>
      <c r="FN7" s="5">
        <f t="shared" si="6"/>
        <v>63.839999999999996</v>
      </c>
    </row>
    <row r="8" spans="1:170" ht="15">
      <c r="A8" s="2">
        <v>7</v>
      </c>
      <c r="B8" s="2" t="s">
        <v>946</v>
      </c>
      <c r="C8" s="2" t="s">
        <v>947</v>
      </c>
      <c r="D8" s="2" t="s">
        <v>948</v>
      </c>
      <c r="E8" s="2" t="s">
        <v>949</v>
      </c>
      <c r="F8" s="2" t="s">
        <v>950</v>
      </c>
      <c r="G8" s="2" t="s">
        <v>154</v>
      </c>
      <c r="H8" s="2" t="s">
        <v>144</v>
      </c>
      <c r="I8" s="2" t="s">
        <v>145</v>
      </c>
      <c r="J8" s="2" t="s">
        <v>145</v>
      </c>
      <c r="K8" s="2" t="s">
        <v>227</v>
      </c>
      <c r="L8" s="2" t="s">
        <v>147</v>
      </c>
      <c r="M8" s="2" t="s">
        <v>147</v>
      </c>
      <c r="N8" s="2" t="s">
        <v>147</v>
      </c>
      <c r="O8" s="2" t="s">
        <v>148</v>
      </c>
      <c r="P8" s="2" t="s">
        <v>148</v>
      </c>
      <c r="Q8" s="2" t="s">
        <v>951</v>
      </c>
      <c r="R8" s="2" t="s">
        <v>952</v>
      </c>
      <c r="S8" s="2" t="s">
        <v>953</v>
      </c>
      <c r="T8" s="2" t="s">
        <v>954</v>
      </c>
      <c r="U8" s="2" t="s">
        <v>219</v>
      </c>
      <c r="V8" s="2" t="s">
        <v>955</v>
      </c>
      <c r="W8" s="2" t="s">
        <v>951</v>
      </c>
      <c r="X8" s="2" t="s">
        <v>956</v>
      </c>
      <c r="Y8" s="2" t="s">
        <v>953</v>
      </c>
      <c r="Z8" s="2" t="s">
        <v>954</v>
      </c>
      <c r="AA8" s="2" t="s">
        <v>219</v>
      </c>
      <c r="AB8" s="2" t="s">
        <v>955</v>
      </c>
      <c r="AC8" s="2" t="s">
        <v>951</v>
      </c>
      <c r="AD8" s="2" t="s">
        <v>956</v>
      </c>
      <c r="AE8" s="2" t="s">
        <v>150</v>
      </c>
      <c r="AF8" s="2" t="s">
        <v>145</v>
      </c>
      <c r="AG8" s="2" t="s">
        <v>957</v>
      </c>
      <c r="AH8" s="2">
        <v>2007</v>
      </c>
      <c r="AI8" s="2" t="s">
        <v>958</v>
      </c>
      <c r="AJ8" s="2" t="s">
        <v>502</v>
      </c>
      <c r="AK8" s="2">
        <v>1503</v>
      </c>
      <c r="AL8" s="2">
        <v>2000</v>
      </c>
      <c r="AM8" s="2">
        <v>75.15</v>
      </c>
      <c r="BF8" s="2" t="s">
        <v>162</v>
      </c>
      <c r="BG8" s="2" t="s">
        <v>145</v>
      </c>
      <c r="BH8" s="2" t="s">
        <v>959</v>
      </c>
      <c r="BI8" s="2">
        <v>2009</v>
      </c>
      <c r="BJ8" s="2" t="s">
        <v>196</v>
      </c>
      <c r="BK8" s="2" t="s">
        <v>173</v>
      </c>
      <c r="BL8" s="2">
        <v>1221</v>
      </c>
      <c r="BM8" s="2">
        <v>2000</v>
      </c>
      <c r="BN8" s="2">
        <v>61.05</v>
      </c>
      <c r="BO8" s="2" t="s">
        <v>152</v>
      </c>
      <c r="BP8" s="2" t="s">
        <v>145</v>
      </c>
      <c r="BQ8" s="2" t="s">
        <v>960</v>
      </c>
      <c r="BR8" s="2">
        <v>2010</v>
      </c>
      <c r="BS8" s="2" t="s">
        <v>961</v>
      </c>
      <c r="BT8" s="2" t="s">
        <v>502</v>
      </c>
      <c r="BU8" s="2">
        <v>877</v>
      </c>
      <c r="BV8" s="2">
        <v>1100</v>
      </c>
      <c r="BW8" s="2">
        <v>79.73</v>
      </c>
      <c r="DV8" s="2" t="s">
        <v>153</v>
      </c>
      <c r="DW8" s="2" t="s">
        <v>145</v>
      </c>
      <c r="DX8" s="2">
        <v>2013</v>
      </c>
      <c r="DY8" s="2">
        <v>84</v>
      </c>
      <c r="DZ8" s="2">
        <v>150</v>
      </c>
      <c r="EA8" s="2">
        <v>56</v>
      </c>
      <c r="EB8" s="2" t="s">
        <v>227</v>
      </c>
      <c r="EC8" s="2" t="s">
        <v>219</v>
      </c>
      <c r="ED8" s="2" t="s">
        <v>962</v>
      </c>
      <c r="EE8" s="2" t="s">
        <v>311</v>
      </c>
      <c r="EF8" s="2" t="s">
        <v>963</v>
      </c>
      <c r="FH8" s="5">
        <f t="shared" si="0"/>
        <v>22.545</v>
      </c>
      <c r="FI8" s="5">
        <f t="shared" si="1"/>
        <v>23.9182</v>
      </c>
      <c r="FJ8" s="5">
        <f t="shared" si="2"/>
        <v>11.2</v>
      </c>
      <c r="FK8" s="5">
        <f t="shared" si="3"/>
        <v>6.105</v>
      </c>
      <c r="FL8" s="5">
        <f t="shared" si="4"/>
        <v>0</v>
      </c>
      <c r="FM8" s="5">
        <f t="shared" si="5"/>
        <v>0</v>
      </c>
      <c r="FN8" s="5">
        <f t="shared" si="6"/>
        <v>63.76820000000001</v>
      </c>
    </row>
    <row r="9" spans="1:170" ht="15">
      <c r="A9" s="2">
        <v>8</v>
      </c>
      <c r="B9" s="2" t="s">
        <v>1004</v>
      </c>
      <c r="C9" s="2" t="s">
        <v>1005</v>
      </c>
      <c r="D9" s="2" t="s">
        <v>1006</v>
      </c>
      <c r="E9" s="2" t="s">
        <v>590</v>
      </c>
      <c r="F9" s="2" t="s">
        <v>1007</v>
      </c>
      <c r="G9" s="2" t="s">
        <v>154</v>
      </c>
      <c r="H9" s="2" t="s">
        <v>144</v>
      </c>
      <c r="I9" s="2" t="s">
        <v>145</v>
      </c>
      <c r="J9" s="2" t="s">
        <v>145</v>
      </c>
      <c r="K9" s="2" t="s">
        <v>227</v>
      </c>
      <c r="L9" s="2" t="s">
        <v>147</v>
      </c>
      <c r="M9" s="2" t="s">
        <v>147</v>
      </c>
      <c r="N9" s="2" t="s">
        <v>147</v>
      </c>
      <c r="O9" s="2" t="s">
        <v>148</v>
      </c>
      <c r="P9" s="2" t="s">
        <v>148</v>
      </c>
      <c r="Q9" s="2" t="s">
        <v>1008</v>
      </c>
      <c r="R9" s="2" t="s">
        <v>1009</v>
      </c>
      <c r="S9" s="2" t="s">
        <v>1010</v>
      </c>
      <c r="T9" s="2" t="s">
        <v>368</v>
      </c>
      <c r="U9" s="2" t="s">
        <v>368</v>
      </c>
      <c r="V9" s="2" t="s">
        <v>1011</v>
      </c>
      <c r="W9" s="2" t="s">
        <v>1008</v>
      </c>
      <c r="X9" s="2" t="s">
        <v>1012</v>
      </c>
      <c r="Y9" s="2" t="s">
        <v>1010</v>
      </c>
      <c r="Z9" s="2" t="s">
        <v>368</v>
      </c>
      <c r="AA9" s="2" t="s">
        <v>368</v>
      </c>
      <c r="AB9" s="2" t="s">
        <v>1011</v>
      </c>
      <c r="AC9" s="2" t="s">
        <v>1008</v>
      </c>
      <c r="AD9" s="2" t="s">
        <v>1012</v>
      </c>
      <c r="AE9" s="2" t="s">
        <v>150</v>
      </c>
      <c r="AF9" s="2" t="s">
        <v>145</v>
      </c>
      <c r="AG9" s="2" t="s">
        <v>1013</v>
      </c>
      <c r="AH9" s="2">
        <v>2008</v>
      </c>
      <c r="AI9" s="2" t="s">
        <v>393</v>
      </c>
      <c r="AJ9" s="2" t="s">
        <v>158</v>
      </c>
      <c r="AK9" s="2">
        <v>1309</v>
      </c>
      <c r="AL9" s="2">
        <v>2000</v>
      </c>
      <c r="AM9" s="2">
        <v>65.45</v>
      </c>
      <c r="BF9" s="2" t="s">
        <v>162</v>
      </c>
      <c r="BG9" s="2" t="s">
        <v>145</v>
      </c>
      <c r="BH9" s="2" t="s">
        <v>1014</v>
      </c>
      <c r="BI9" s="2">
        <v>2010</v>
      </c>
      <c r="BJ9" s="2" t="s">
        <v>231</v>
      </c>
      <c r="BK9" s="2" t="s">
        <v>157</v>
      </c>
      <c r="BL9" s="2">
        <v>1437</v>
      </c>
      <c r="BM9" s="2">
        <v>2100</v>
      </c>
      <c r="BN9" s="2">
        <v>68.43</v>
      </c>
      <c r="BO9" s="2" t="s">
        <v>152</v>
      </c>
      <c r="BP9" s="2" t="s">
        <v>145</v>
      </c>
      <c r="BQ9" s="2" t="s">
        <v>1015</v>
      </c>
      <c r="BR9" s="2">
        <v>2012</v>
      </c>
      <c r="BS9" s="2" t="s">
        <v>493</v>
      </c>
      <c r="BT9" s="2" t="s">
        <v>157</v>
      </c>
      <c r="BU9" s="2">
        <v>982</v>
      </c>
      <c r="BV9" s="2">
        <v>1200</v>
      </c>
      <c r="BW9" s="2">
        <v>81.83</v>
      </c>
      <c r="DV9" s="2" t="s">
        <v>153</v>
      </c>
      <c r="DW9" s="2" t="s">
        <v>145</v>
      </c>
      <c r="DX9" s="2">
        <v>2013</v>
      </c>
      <c r="DY9" s="2">
        <v>91</v>
      </c>
      <c r="DZ9" s="2">
        <v>150</v>
      </c>
      <c r="EA9" s="2">
        <v>60.67</v>
      </c>
      <c r="EB9" s="2" t="s">
        <v>227</v>
      </c>
      <c r="EC9" s="2" t="s">
        <v>368</v>
      </c>
      <c r="ED9" s="2" t="s">
        <v>368</v>
      </c>
      <c r="EE9" s="2" t="s">
        <v>311</v>
      </c>
      <c r="EF9" s="2" t="s">
        <v>1016</v>
      </c>
      <c r="FH9" s="5">
        <f t="shared" si="0"/>
        <v>19.635</v>
      </c>
      <c r="FI9" s="5">
        <f t="shared" si="1"/>
        <v>24.55</v>
      </c>
      <c r="FJ9" s="5">
        <f t="shared" si="2"/>
        <v>12.1333</v>
      </c>
      <c r="FK9" s="5">
        <f t="shared" si="3"/>
        <v>6.8429</v>
      </c>
      <c r="FL9" s="5">
        <f t="shared" si="4"/>
        <v>0</v>
      </c>
      <c r="FM9" s="5">
        <f t="shared" si="5"/>
        <v>0</v>
      </c>
      <c r="FN9" s="5">
        <f t="shared" si="6"/>
        <v>63.1612</v>
      </c>
    </row>
    <row r="10" spans="1:170" ht="15">
      <c r="A10" s="2">
        <v>9</v>
      </c>
      <c r="B10" s="2" t="s">
        <v>1135</v>
      </c>
      <c r="C10" s="2" t="s">
        <v>1136</v>
      </c>
      <c r="D10" s="2" t="s">
        <v>1137</v>
      </c>
      <c r="E10" s="2" t="s">
        <v>1138</v>
      </c>
      <c r="F10" s="2" t="s">
        <v>1139</v>
      </c>
      <c r="G10" s="2" t="s">
        <v>143</v>
      </c>
      <c r="H10" s="2" t="s">
        <v>144</v>
      </c>
      <c r="I10" s="2" t="s">
        <v>145</v>
      </c>
      <c r="J10" s="2" t="s">
        <v>145</v>
      </c>
      <c r="K10" s="2" t="s">
        <v>227</v>
      </c>
      <c r="L10" s="2" t="s">
        <v>147</v>
      </c>
      <c r="M10" s="2" t="s">
        <v>147</v>
      </c>
      <c r="N10" s="2" t="s">
        <v>147</v>
      </c>
      <c r="O10" s="2" t="s">
        <v>148</v>
      </c>
      <c r="P10" s="2" t="s">
        <v>148</v>
      </c>
      <c r="Q10" s="2" t="s">
        <v>1140</v>
      </c>
      <c r="R10" s="2" t="s">
        <v>1141</v>
      </c>
      <c r="S10" s="2" t="s">
        <v>1142</v>
      </c>
      <c r="T10" s="2" t="s">
        <v>498</v>
      </c>
      <c r="U10" s="2" t="s">
        <v>214</v>
      </c>
      <c r="V10" s="2" t="s">
        <v>501</v>
      </c>
      <c r="W10" s="2" t="s">
        <v>1140</v>
      </c>
      <c r="X10" s="2" t="s">
        <v>1143</v>
      </c>
      <c r="Y10" s="2" t="s">
        <v>1142</v>
      </c>
      <c r="Z10" s="2" t="s">
        <v>498</v>
      </c>
      <c r="AA10" s="2" t="s">
        <v>214</v>
      </c>
      <c r="AB10" s="2" t="s">
        <v>501</v>
      </c>
      <c r="AC10" s="2" t="s">
        <v>1140</v>
      </c>
      <c r="AD10" s="2" t="s">
        <v>1143</v>
      </c>
      <c r="AE10" s="2" t="s">
        <v>150</v>
      </c>
      <c r="AF10" s="2" t="s">
        <v>145</v>
      </c>
      <c r="AG10" s="2" t="s">
        <v>1144</v>
      </c>
      <c r="AH10" s="2">
        <v>2007</v>
      </c>
      <c r="AI10" s="2" t="s">
        <v>340</v>
      </c>
      <c r="AJ10" s="2" t="s">
        <v>151</v>
      </c>
      <c r="AK10" s="2">
        <v>1590</v>
      </c>
      <c r="AL10" s="2">
        <v>2400</v>
      </c>
      <c r="AM10" s="2">
        <v>66.25</v>
      </c>
      <c r="BF10" s="2" t="s">
        <v>162</v>
      </c>
      <c r="BG10" s="2" t="s">
        <v>145</v>
      </c>
      <c r="BH10" s="2" t="s">
        <v>1145</v>
      </c>
      <c r="BI10" s="2">
        <v>2010</v>
      </c>
      <c r="BJ10" s="2" t="s">
        <v>221</v>
      </c>
      <c r="BK10" s="2" t="s">
        <v>207</v>
      </c>
      <c r="BL10" s="2">
        <v>731</v>
      </c>
      <c r="BM10" s="2">
        <v>1275</v>
      </c>
      <c r="BN10" s="2">
        <v>57.33</v>
      </c>
      <c r="BO10" s="2" t="s">
        <v>152</v>
      </c>
      <c r="BP10" s="2" t="s">
        <v>145</v>
      </c>
      <c r="BQ10" s="2" t="s">
        <v>1146</v>
      </c>
      <c r="BR10" s="2">
        <v>2011</v>
      </c>
      <c r="BS10" s="2" t="s">
        <v>902</v>
      </c>
      <c r="BT10" s="2" t="s">
        <v>151</v>
      </c>
      <c r="BU10" s="2">
        <v>954</v>
      </c>
      <c r="BV10" s="2">
        <v>1200</v>
      </c>
      <c r="BW10" s="2">
        <v>79.5</v>
      </c>
      <c r="DV10" s="2" t="s">
        <v>153</v>
      </c>
      <c r="DW10" s="2" t="s">
        <v>145</v>
      </c>
      <c r="DX10" s="2">
        <v>2013</v>
      </c>
      <c r="DY10" s="2">
        <v>102</v>
      </c>
      <c r="DZ10" s="2">
        <v>150</v>
      </c>
      <c r="EA10" s="2">
        <v>68</v>
      </c>
      <c r="EB10" s="2" t="s">
        <v>227</v>
      </c>
      <c r="EC10" s="2" t="s">
        <v>871</v>
      </c>
      <c r="ED10" s="2" t="s">
        <v>871</v>
      </c>
      <c r="EE10" s="2" t="s">
        <v>1147</v>
      </c>
      <c r="EF10" s="2" t="s">
        <v>1148</v>
      </c>
      <c r="FH10" s="5">
        <f t="shared" si="0"/>
        <v>19.875</v>
      </c>
      <c r="FI10" s="5">
        <f t="shared" si="1"/>
        <v>23.85</v>
      </c>
      <c r="FJ10" s="5">
        <f t="shared" si="2"/>
        <v>13.6</v>
      </c>
      <c r="FK10" s="5">
        <f t="shared" si="3"/>
        <v>5.7333</v>
      </c>
      <c r="FL10" s="5">
        <f t="shared" si="4"/>
        <v>0</v>
      </c>
      <c r="FM10" s="5">
        <f t="shared" si="5"/>
        <v>0</v>
      </c>
      <c r="FN10" s="5">
        <f t="shared" si="6"/>
        <v>63.0583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2013-12-02T06:54:33Z</dcterms:created>
  <dcterms:modified xsi:type="dcterms:W3CDTF">2013-12-04T05:19:07Z</dcterms:modified>
  <cp:category/>
  <cp:version/>
  <cp:contentType/>
  <cp:contentStatus/>
</cp:coreProperties>
</file>