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95" windowWidth="15480" windowHeight="9405" activeTab="0"/>
  </bookViews>
  <sheets>
    <sheet name="GENERAL" sheetId="1" r:id="rId1"/>
    <sheet name="GENERAL (ESM)" sheetId="2" r:id="rId2"/>
    <sheet name="SC(R&amp;O)" sheetId="3" r:id="rId3"/>
    <sheet name="SC(M&amp;B)" sheetId="4" r:id="rId4"/>
    <sheet name="BC" sheetId="5" r:id="rId5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<sst xmlns="http://schemas.openxmlformats.org/spreadsheetml/2006/main" count="2055" uniqueCount="653">
  <si>
    <t>Registration Number</t>
  </si>
  <si>
    <t>Name</t>
  </si>
  <si>
    <t>Father's Name</t>
  </si>
  <si>
    <t>Mother's Name</t>
  </si>
  <si>
    <t>DOB</t>
  </si>
  <si>
    <t>Gender</t>
  </si>
  <si>
    <t>Marital Status</t>
  </si>
  <si>
    <t>Punjab Domicile</t>
  </si>
  <si>
    <t>Punjabi Pass</t>
  </si>
  <si>
    <t>Category</t>
  </si>
  <si>
    <t>Ex-Serviceman</t>
  </si>
  <si>
    <t>Physical Handicap</t>
  </si>
  <si>
    <t>Freedom Fighter</t>
  </si>
  <si>
    <t>Sports Person</t>
  </si>
  <si>
    <t>Govt. Servant</t>
  </si>
  <si>
    <t>Mobile</t>
  </si>
  <si>
    <t>Email</t>
  </si>
  <si>
    <t>P_Address</t>
  </si>
  <si>
    <t>P_Tehsil</t>
  </si>
  <si>
    <t>P_District</t>
  </si>
  <si>
    <t>P_PinCode</t>
  </si>
  <si>
    <t>P_Telephone</t>
  </si>
  <si>
    <t>P_Email</t>
  </si>
  <si>
    <t>Qualification_Graduation</t>
  </si>
  <si>
    <t>AllSubjectPassed_Graduation</t>
  </si>
  <si>
    <t>RollNo_Graduation</t>
  </si>
  <si>
    <t>PassingYear_Graduation</t>
  </si>
  <si>
    <t>Subjects_Graduation</t>
  </si>
  <si>
    <t>Board_University_Graduation</t>
  </si>
  <si>
    <t>MarkObtained_Graduation</t>
  </si>
  <si>
    <t>TotalMarks_Graduation</t>
  </si>
  <si>
    <t>Percentage_Graduation</t>
  </si>
  <si>
    <t>Qualification_B.P.Ed./D.P.Ed.</t>
  </si>
  <si>
    <t>AllSubjectPassed_B.P.Ed./D.P.Ed.</t>
  </si>
  <si>
    <t>RollNo_B.P.Ed./D.P.Ed.</t>
  </si>
  <si>
    <t>PassingYear_B.P.Ed./D.P.Ed.</t>
  </si>
  <si>
    <t>Subjects_B.P.Ed./D.P.Ed.</t>
  </si>
  <si>
    <t>Board_University_B.P.Ed./D.P.Ed.</t>
  </si>
  <si>
    <t>MarkObtained_B.P.Ed./D.P.Ed.</t>
  </si>
  <si>
    <t>TotalMarks_B.P.Ed./D.P.Ed.</t>
  </si>
  <si>
    <t>Percentage_B.P.Ed./D.P.Ed.</t>
  </si>
  <si>
    <t>Qualification_D.P.Ed. (4 Years)</t>
  </si>
  <si>
    <t>AllSubjectPassed_D.P.Ed. (4 Years)</t>
  </si>
  <si>
    <t>RollNo_D.P.Ed. (4 Years)</t>
  </si>
  <si>
    <t>PassingYear_D.P.Ed. (4 Years)</t>
  </si>
  <si>
    <t>Subjects_D.P.Ed. (4 Years)</t>
  </si>
  <si>
    <t>Board_University_D.P.Ed. (4 Years)</t>
  </si>
  <si>
    <t>MarkObtained_D.P.Ed. (4 Years)</t>
  </si>
  <si>
    <t>TotalMarks_D.P.Ed. (4 Years)</t>
  </si>
  <si>
    <t>Percentage_D.P.Ed. (4 Years)</t>
  </si>
  <si>
    <t>Qualification_Post Graduation</t>
  </si>
  <si>
    <t>AllSubjectPassed_Post Graduation</t>
  </si>
  <si>
    <t>RollNo_Post Graduation</t>
  </si>
  <si>
    <t>PassingYear_Post Graduation</t>
  </si>
  <si>
    <t>Subjects_Post Graduation</t>
  </si>
  <si>
    <t>Board_University_Post Graduation</t>
  </si>
  <si>
    <t>MarkObtained_Post Graduation</t>
  </si>
  <si>
    <t>TotalMarks_Post Graduation</t>
  </si>
  <si>
    <t>Percentage_Post Graduation</t>
  </si>
  <si>
    <t>Qualification_B.Ed.</t>
  </si>
  <si>
    <t>AllSubjectPassed_B.Ed.</t>
  </si>
  <si>
    <t>RollNo_B.Ed.</t>
  </si>
  <si>
    <t>PassingYear_B.Ed.</t>
  </si>
  <si>
    <t>Subjects_B.Ed.</t>
  </si>
  <si>
    <t>Board_University_B.Ed.</t>
  </si>
  <si>
    <t>MarkObtained_B.Ed.</t>
  </si>
  <si>
    <t>TotalMarks_B.Ed.</t>
  </si>
  <si>
    <t>Percentage_B.Ed.</t>
  </si>
  <si>
    <t>Qualification_M.Ed.</t>
  </si>
  <si>
    <t>AllSubjectPassed_M.Ed.</t>
  </si>
  <si>
    <t>RollNo_M.Ed.</t>
  </si>
  <si>
    <t>PassingYear_M.Ed.</t>
  </si>
  <si>
    <t>Subjects_M.Ed.</t>
  </si>
  <si>
    <t>Board_University_M.Ed.</t>
  </si>
  <si>
    <t>MarkObtained_M.Ed.</t>
  </si>
  <si>
    <t>TotalMarks_M.Ed.</t>
  </si>
  <si>
    <t>Percentage_M.Ed.</t>
  </si>
  <si>
    <t>Qualification_3 Year diploma,Degree..</t>
  </si>
  <si>
    <t>AllSubjectPassed_3 Year diploma,Degree..</t>
  </si>
  <si>
    <t>RollNo_3 Year diploma,Degree..</t>
  </si>
  <si>
    <t>PassingYear_3 Year diploma,Degree..</t>
  </si>
  <si>
    <t>Subjects_3 Year diploma,Degree..</t>
  </si>
  <si>
    <t>Board_University_3 Year diploma,Degree..</t>
  </si>
  <si>
    <t>MarkObtained_3 Year diploma,Degree..</t>
  </si>
  <si>
    <t>TotalMarks_3 Year diploma,Degree..</t>
  </si>
  <si>
    <t>Percentage_3 Year diploma,Degree..</t>
  </si>
  <si>
    <t>Qualification_Master Degree(CS/IT)</t>
  </si>
  <si>
    <t>AllSubjectPassed_Master Degree(CS/IT)</t>
  </si>
  <si>
    <t>RollNo_Master Degree(CS/IT)</t>
  </si>
  <si>
    <t>PassingYear_Master Degree(CS/IT)</t>
  </si>
  <si>
    <t>Subjects_Master Degree(CS/IT)</t>
  </si>
  <si>
    <t>Board_University_Master Degree(CS/IT)</t>
  </si>
  <si>
    <t>MarkObtained_Master Degree(CS/IT)</t>
  </si>
  <si>
    <t>TotalMarks_Master Degree(CS/IT)</t>
  </si>
  <si>
    <t>Percentage_Master Degree(CS/IT)</t>
  </si>
  <si>
    <t>Qualification_M.Phil</t>
  </si>
  <si>
    <t>AllSubjectPassed_M.Phil</t>
  </si>
  <si>
    <t>RollNo_M.Phil</t>
  </si>
  <si>
    <t>PassingYear_M.Phil</t>
  </si>
  <si>
    <t>Subjects_M.Phil</t>
  </si>
  <si>
    <t>Board_University_M.Phil</t>
  </si>
  <si>
    <t>MarkObtained_M.Phil</t>
  </si>
  <si>
    <t>TotalMarks_M.Phil</t>
  </si>
  <si>
    <t>Percentage_M.Phil</t>
  </si>
  <si>
    <t>Qualification_B.P.Ed.(4 Year)</t>
  </si>
  <si>
    <t>AllSubjectPassed_B.P.Ed.(4 Year)</t>
  </si>
  <si>
    <t>RollNo_B.P.Ed.(4 Year)</t>
  </si>
  <si>
    <t>PassingYear_B.P.Ed.(4 Year)</t>
  </si>
  <si>
    <t>Subjects_B.P.Ed.(4 Year)</t>
  </si>
  <si>
    <t>Board_University_B.P.Ed.(4 Year)</t>
  </si>
  <si>
    <t>MarkObtained_B.P.Ed.(4 Year)</t>
  </si>
  <si>
    <t>TotalMarks_B.P.Ed.(4 Year)</t>
  </si>
  <si>
    <t>Percentage_B.P.Ed.(4 Year)</t>
  </si>
  <si>
    <t>Qualification_Ph.D.</t>
  </si>
  <si>
    <t>RollNo_Ph.D.</t>
  </si>
  <si>
    <t>PassingYear_Ph.D.</t>
  </si>
  <si>
    <t>Subjects_Ph.D.</t>
  </si>
  <si>
    <t>Board_University_Ph.D.</t>
  </si>
  <si>
    <t>Qualification_TET Paper-II Passed</t>
  </si>
  <si>
    <t>AllSubjectPassed_TET Paper-II Passed</t>
  </si>
  <si>
    <t>PassingYear_TET Paper-II Passed</t>
  </si>
  <si>
    <t>MarkObtained_TET Paper-II Passed</t>
  </si>
  <si>
    <t>TotalMarks_TET Paper-II Passed</t>
  </si>
  <si>
    <t>Percentage_TET Paper-II Passed</t>
  </si>
  <si>
    <t>Name of Distict</t>
  </si>
  <si>
    <t>Name of Division</t>
  </si>
  <si>
    <t>Issuing Authority</t>
  </si>
  <si>
    <t>Date of Issue</t>
  </si>
  <si>
    <t>Ex-serviceman</t>
  </si>
  <si>
    <t>Name of Issuing Authority</t>
  </si>
  <si>
    <t>Rank</t>
  </si>
  <si>
    <t>District</t>
  </si>
  <si>
    <t>Physical Handicapped</t>
  </si>
  <si>
    <t>Name of District</t>
  </si>
  <si>
    <t>Gradation</t>
  </si>
  <si>
    <t>Event Single/Team</t>
  </si>
  <si>
    <t>Position</t>
  </si>
  <si>
    <t>Name of School</t>
  </si>
  <si>
    <t>Category (Govt. Aided/Affiliated)</t>
  </si>
  <si>
    <t>Years</t>
  </si>
  <si>
    <t>Months</t>
  </si>
  <si>
    <t>Days</t>
  </si>
  <si>
    <t>M0019-00000125</t>
  </si>
  <si>
    <t>HARPREET KAUR</t>
  </si>
  <si>
    <t>BALDEV SINGH</t>
  </si>
  <si>
    <t>AMARJIT KAUR</t>
  </si>
  <si>
    <t>25 Apr 1989</t>
  </si>
  <si>
    <t>Female</t>
  </si>
  <si>
    <t>Married</t>
  </si>
  <si>
    <t>Yes</t>
  </si>
  <si>
    <t>BC</t>
  </si>
  <si>
    <t>Not Applicable</t>
  </si>
  <si>
    <t>No</t>
  </si>
  <si>
    <t>9646547725</t>
  </si>
  <si>
    <t>simmib.b@gmail.com</t>
  </si>
  <si>
    <t>H.NO-3120.ST.NO-10/3,CHET SINGH NAGAR ,GILL ROAD,LUDHIANA</t>
  </si>
  <si>
    <t>LUDHIANA</t>
  </si>
  <si>
    <t>141001</t>
  </si>
  <si>
    <t>SIMMIB.B@GMAIL.COM</t>
  </si>
  <si>
    <t>Graduation</t>
  </si>
  <si>
    <t>14807000091</t>
  </si>
  <si>
    <t>ENG,PUNJABIFINE ART,HINDI,FASHION DESIGNING</t>
  </si>
  <si>
    <t>PU CHANDIGARH</t>
  </si>
  <si>
    <t>Post Graduation</t>
  </si>
  <si>
    <t>73480</t>
  </si>
  <si>
    <t>FINE ARTS</t>
  </si>
  <si>
    <t>B.Ed.</t>
  </si>
  <si>
    <t>12631</t>
  </si>
  <si>
    <t>TEACHING OD ART,HINDI</t>
  </si>
  <si>
    <t>PUNJABI UNIVERSITY,PATIALA</t>
  </si>
  <si>
    <t>ludhiana</t>
  </si>
  <si>
    <t>1141</t>
  </si>
  <si>
    <t>29 Jun 2011</t>
  </si>
  <si>
    <t>Unmarried</t>
  </si>
  <si>
    <t>gurdaspur</t>
  </si>
  <si>
    <t>tehsildar</t>
  </si>
  <si>
    <t>General</t>
  </si>
  <si>
    <t>SANGRUR</t>
  </si>
  <si>
    <t>148001</t>
  </si>
  <si>
    <t>PUNJABI UNIVERSITY PATIALA</t>
  </si>
  <si>
    <t>PANJAB UNIVERSITY</t>
  </si>
  <si>
    <t>FINE ARTS, ENGLISH</t>
  </si>
  <si>
    <t>M0019-00001223</t>
  </si>
  <si>
    <t>ROHIT KUMAR</t>
  </si>
  <si>
    <t>ASHWANI KUMAR</t>
  </si>
  <si>
    <t>RADHA KUMARI</t>
  </si>
  <si>
    <t>22 Jun 1987</t>
  </si>
  <si>
    <t>Male</t>
  </si>
  <si>
    <t>SC (M &amp;amp; B)</t>
  </si>
  <si>
    <t>9463710024</t>
  </si>
  <si>
    <t>rohitkaka.89@gmail.com</t>
  </si>
  <si>
    <t>H.NO.108 ISHWAR NAGAR, BASTI SHEIKH , NEAR DOLI PALACE , JALANDHAR</t>
  </si>
  <si>
    <t>JALANDHAR</t>
  </si>
  <si>
    <t/>
  </si>
  <si>
    <t>ROHITKAKA.89@GMAIL.COM</t>
  </si>
  <si>
    <t>12605000566</t>
  </si>
  <si>
    <t>ENG,PBC,ART,HIN,POL.</t>
  </si>
  <si>
    <t>12605000566/52514</t>
  </si>
  <si>
    <t>2010.ME/A.4 /65461</t>
  </si>
  <si>
    <t>GNDU</t>
  </si>
  <si>
    <t>jalandhar</t>
  </si>
  <si>
    <t>09 Jul 2012</t>
  </si>
  <si>
    <t>GURBACHAN SINGH</t>
  </si>
  <si>
    <t>SUNITA</t>
  </si>
  <si>
    <t>PATIALA</t>
  </si>
  <si>
    <t>147001</t>
  </si>
  <si>
    <t>PUNJAB UNIVERSITY CHANDIGARH</t>
  </si>
  <si>
    <t>M0019-00002450</t>
  </si>
  <si>
    <t>RAJNI SHARMA</t>
  </si>
  <si>
    <t>BISHAN DASS</t>
  </si>
  <si>
    <t>TRIPTA SHARMA</t>
  </si>
  <si>
    <t>17 Jul 1979</t>
  </si>
  <si>
    <t>Dependent</t>
  </si>
  <si>
    <t>7589190156</t>
  </si>
  <si>
    <t>vavindrkohli@gmail.com</t>
  </si>
  <si>
    <t>VPO DHARAMKOT RANDHAWA</t>
  </si>
  <si>
    <t>DERA BABA NANAK</t>
  </si>
  <si>
    <t>GURDASPUR</t>
  </si>
  <si>
    <t>143604</t>
  </si>
  <si>
    <t>VAVINDERKOHLI@GMAIL.COM</t>
  </si>
  <si>
    <t>121059</t>
  </si>
  <si>
    <t>ART,HINDI,HISTORY</t>
  </si>
  <si>
    <t>9689</t>
  </si>
  <si>
    <t>HINDI</t>
  </si>
  <si>
    <t>3721</t>
  </si>
  <si>
    <t>HISTORY CIVICS POPULATION HINDI</t>
  </si>
  <si>
    <t>THE UNIVERSITY OF KASHMIR</t>
  </si>
  <si>
    <t>s/042944 public 92 of 4 nov. 1993</t>
  </si>
  <si>
    <t>hawaldar nike subedar</t>
  </si>
  <si>
    <t>01 Apr 1993</t>
  </si>
  <si>
    <t>PANJAB UNIVERSITY, CHANDIGARH</t>
  </si>
  <si>
    <t>SC (R &amp;amp; O)</t>
  </si>
  <si>
    <t>M0019-00002932</t>
  </si>
  <si>
    <t>GAGANDEEP KAUR</t>
  </si>
  <si>
    <t>GURCHARAN SINGH</t>
  </si>
  <si>
    <t>SITA DEVI</t>
  </si>
  <si>
    <t>22 Dec 1985</t>
  </si>
  <si>
    <t>Self</t>
  </si>
  <si>
    <t>9888507715</t>
  </si>
  <si>
    <t>gagandeepkaur001@yahoo.com</t>
  </si>
  <si>
    <t>21-A/263 JAIMAL NAGAR P.O. CHOGITTI</t>
  </si>
  <si>
    <t>144009</t>
  </si>
  <si>
    <t>0181-2421120</t>
  </si>
  <si>
    <t>GAGANDEEPKAUR001@YAHOO.COM</t>
  </si>
  <si>
    <t>342407</t>
  </si>
  <si>
    <t>FINE ARTS,MUSIC,HINDI,ENGLISH,PUNJABI</t>
  </si>
  <si>
    <t>G.N.D.U.</t>
  </si>
  <si>
    <t>38311</t>
  </si>
  <si>
    <t>P.U.</t>
  </si>
  <si>
    <t>92013065282</t>
  </si>
  <si>
    <t>FINE ARTS,MUSIC</t>
  </si>
  <si>
    <t>1</t>
  </si>
  <si>
    <t>23 Jun 1998</t>
  </si>
  <si>
    <t>s.g. ravi dass training institute</t>
  </si>
  <si>
    <t>06 May 2013</t>
  </si>
  <si>
    <t>HOSHIARPUR</t>
  </si>
  <si>
    <t>ABOHAR</t>
  </si>
  <si>
    <t>FAZILKA</t>
  </si>
  <si>
    <t>PUNJAB UNIVERSITY</t>
  </si>
  <si>
    <t>RAJWINDER KAUR</t>
  </si>
  <si>
    <t>10 Dec 1987</t>
  </si>
  <si>
    <t>MOGA</t>
  </si>
  <si>
    <t>moga</t>
  </si>
  <si>
    <t>PUNJABI UNIVERSITY, PATIALA</t>
  </si>
  <si>
    <t>Ludhiana</t>
  </si>
  <si>
    <t>PUNJABI UNIVERSITY</t>
  </si>
  <si>
    <t>patiala</t>
  </si>
  <si>
    <t>FATEHGARH SAHIB</t>
  </si>
  <si>
    <t>PUNJABI UNI. PATIALA</t>
  </si>
  <si>
    <t>BALJINDER KAUR</t>
  </si>
  <si>
    <t>144003</t>
  </si>
  <si>
    <t>ARTS</t>
  </si>
  <si>
    <t>M0019-00010377</t>
  </si>
  <si>
    <t>GURJIT KAUR</t>
  </si>
  <si>
    <t>HARCHAND SINGH</t>
  </si>
  <si>
    <t>PRITAM KAUR</t>
  </si>
  <si>
    <t>19 Nov 1980</t>
  </si>
  <si>
    <t>9855634173</t>
  </si>
  <si>
    <t>gkkambojpta@gmail.com</t>
  </si>
  <si>
    <t>H NO 359 STREET NO 8 A HARERI ROAD RAM BASTI SANGRUR</t>
  </si>
  <si>
    <t>GKKAMBOJPTA@GMAIL.COM</t>
  </si>
  <si>
    <t>79536</t>
  </si>
  <si>
    <t>HISTORY POL SCI FINE ARTS</t>
  </si>
  <si>
    <t>66355</t>
  </si>
  <si>
    <t>17208</t>
  </si>
  <si>
    <t>TEACHING OF FINE ARTS TEACHING OF ENGLISH</t>
  </si>
  <si>
    <t>PUNJAB NATIONAL BANK</t>
  </si>
  <si>
    <t>09 Oct 2013</t>
  </si>
  <si>
    <t>FEROZEPUR</t>
  </si>
  <si>
    <t>PUNJAB UNIVERSITY, CHANDIGARH</t>
  </si>
  <si>
    <t>CHARANJEET KAUR</t>
  </si>
  <si>
    <t>BATHINDA</t>
  </si>
  <si>
    <t>M0019-00012968</t>
  </si>
  <si>
    <t>RUPALI BHAGAT</t>
  </si>
  <si>
    <t>RAVINDER KUMAR</t>
  </si>
  <si>
    <t>12 Mar 1988</t>
  </si>
  <si>
    <t>7837421487</t>
  </si>
  <si>
    <t>rpbhagat88@yahoo.com</t>
  </si>
  <si>
    <t>H NO. 38/7, BHARGAV NAGAR</t>
  </si>
  <si>
    <t>RPBHAGAT88@YAHOO.COM</t>
  </si>
  <si>
    <t>2006.SDJ/A.314/347556</t>
  </si>
  <si>
    <t>ENG. PHC, ART, HINDI, H SCI.</t>
  </si>
  <si>
    <t>09-HT-10/10655</t>
  </si>
  <si>
    <t>09-HT-10/4380</t>
  </si>
  <si>
    <t>TEACHING OF FINE ARTS, TEACHING OF HINDI</t>
  </si>
  <si>
    <t>MUNICIPAL corporation/ district tehsil</t>
  </si>
  <si>
    <t>05 Sep 2002</t>
  </si>
  <si>
    <t>FINE ARTS, PUNJABI</t>
  </si>
  <si>
    <t>AMAR SINGH</t>
  </si>
  <si>
    <t>14 Oct 2013</t>
  </si>
  <si>
    <t>KHANNA</t>
  </si>
  <si>
    <t>141401</t>
  </si>
  <si>
    <t>DASUYA</t>
  </si>
  <si>
    <t>144203</t>
  </si>
  <si>
    <t>hoshiarpur</t>
  </si>
  <si>
    <t>RAJINDER KAUR</t>
  </si>
  <si>
    <t>DARSHAN SINGH</t>
  </si>
  <si>
    <t>TALWANDI SABO</t>
  </si>
  <si>
    <t>151302</t>
  </si>
  <si>
    <t>PUCHD</t>
  </si>
  <si>
    <t>P.U.CHD</t>
  </si>
  <si>
    <t>MANDEEP KAUR</t>
  </si>
  <si>
    <t>KULWINDER KAUR</t>
  </si>
  <si>
    <t>M0019-00017099</t>
  </si>
  <si>
    <t>KULDEEP KAUR</t>
  </si>
  <si>
    <t>SURJIT SINGH</t>
  </si>
  <si>
    <t>GURMEET KAUR</t>
  </si>
  <si>
    <t>31 Oct 1984</t>
  </si>
  <si>
    <t>9478456148</t>
  </si>
  <si>
    <t>sidhuchatwantsingh@gmail.com</t>
  </si>
  <si>
    <t>VILLAGE:-FATEHGARH NAU ABAD (NAWA PIND)</t>
  </si>
  <si>
    <t>SIDHUCHATWANTSINGH@GMAIL.COM</t>
  </si>
  <si>
    <t>75365</t>
  </si>
  <si>
    <t>ENG.PBI,RELIGION,HIST,PBI-LITRATURE</t>
  </si>
  <si>
    <t>51130</t>
  </si>
  <si>
    <t>PBI,LANGUAGE,GURMIT KAV,PBI-VARTAK,SUFI KAV,PBI DHARA</t>
  </si>
  <si>
    <t>11728</t>
  </si>
  <si>
    <t>SST-PBI</t>
  </si>
  <si>
    <t>M.Phil</t>
  </si>
  <si>
    <t>P. ART CRAFT</t>
  </si>
  <si>
    <t>PRI.EDU,SCALE DRWG,MAJOR CRAFT</t>
  </si>
  <si>
    <t>PUNJAB TECHNICAL BORAD CHD</t>
  </si>
  <si>
    <t>NABHA</t>
  </si>
  <si>
    <t>M0019-00017855</t>
  </si>
  <si>
    <t>TAJINDER KAUR</t>
  </si>
  <si>
    <t>MAHENDER SINGH</t>
  </si>
  <si>
    <t>VACHAN KAUR</t>
  </si>
  <si>
    <t>30 Nov 1987</t>
  </si>
  <si>
    <t>9988252390</t>
  </si>
  <si>
    <t>sunny.ynwa@gmail.com</t>
  </si>
  <si>
    <t>#35 SHAHEED UDHAM SINGH NAGER,</t>
  </si>
  <si>
    <t>152001</t>
  </si>
  <si>
    <t>9855884475</t>
  </si>
  <si>
    <t>SUNNY.YNWA@GMAIL.COM</t>
  </si>
  <si>
    <t>11605000</t>
  </si>
  <si>
    <t>FINE ARTS, HISTORY,PHYLOSOPHY,ENGLISH,PUNJABI</t>
  </si>
  <si>
    <t>39059</t>
  </si>
  <si>
    <t>HIS OF ART, HIS OF IND SCULPTURE AND ARCHITECT ,HIS OF EURO ART, HIS OF EURO &amp;AMP; INDIAN ART, COMPARTIVE ART</t>
  </si>
  <si>
    <t>2598</t>
  </si>
  <si>
    <t>FINE ARTS, ENGLISH, PHYLOSOPHY, THE LEARNER NATURE N DEVOLPMENT, TLP,SMG , COE,GAC,FLS</t>
  </si>
  <si>
    <t>bathinda</t>
  </si>
  <si>
    <t>01 Jul 2003</t>
  </si>
  <si>
    <t>SANDEEP KAUR</t>
  </si>
  <si>
    <t>SUKHWINDER KAUR</t>
  </si>
  <si>
    <t>147201</t>
  </si>
  <si>
    <t>PUNJABI, FINE ARTS</t>
  </si>
  <si>
    <t>HINDI, FINE ARTS</t>
  </si>
  <si>
    <t>TARN TARAN</t>
  </si>
  <si>
    <t>PUNJAB UNI. CHANDIGARH</t>
  </si>
  <si>
    <t>PUNJABI FINE ARTS</t>
  </si>
  <si>
    <t>M0019-00022055</t>
  </si>
  <si>
    <t>RAJNI BALA</t>
  </si>
  <si>
    <t>RAM SARUP</t>
  </si>
  <si>
    <t>KALAWATI</t>
  </si>
  <si>
    <t>01 Mar 1985</t>
  </si>
  <si>
    <t>7837328659</t>
  </si>
  <si>
    <t>raJNIFINEARTS@GMAIL.COM</t>
  </si>
  <si>
    <t>H. ON PLOT NO. 24, NEW KUNDAN PURI, CIVIL LINES</t>
  </si>
  <si>
    <t>01612449652</t>
  </si>
  <si>
    <t>RAJNIFINEARTS@GMAIL.COM</t>
  </si>
  <si>
    <t>125473</t>
  </si>
  <si>
    <t>FINE ARTS, HISTORY, ELEC. PUNJABI</t>
  </si>
  <si>
    <t>52528</t>
  </si>
  <si>
    <t>1389</t>
  </si>
  <si>
    <t>TEACHING OF FINE ARTS, TEACHING OF PUNJABI</t>
  </si>
  <si>
    <t>ludhiana EAST</t>
  </si>
  <si>
    <t>TEHSILDAR LUDHIANA</t>
  </si>
  <si>
    <t>22 Nov 2000</t>
  </si>
  <si>
    <t>executive magistrate</t>
  </si>
  <si>
    <t>TEACHING OF FINE ARTS,TEACHING OF ENGLISH</t>
  </si>
  <si>
    <t>PUNJABI UNIV PATIALA</t>
  </si>
  <si>
    <t>FINE ARTS AND PUNJABI</t>
  </si>
  <si>
    <t>MUKTSAR SAHIB</t>
  </si>
  <si>
    <t>152026</t>
  </si>
  <si>
    <t>GURPREET KAUR</t>
  </si>
  <si>
    <t>FINE ARTS</t>
  </si>
  <si>
    <t>Patiala</t>
  </si>
  <si>
    <t>M0019-00025751</t>
  </si>
  <si>
    <t>PARAMJIT KAUR</t>
  </si>
  <si>
    <t>25 Jan 1985</t>
  </si>
  <si>
    <t>8528112882</t>
  </si>
  <si>
    <t>SHANKI_KAUR@REDIFFMAIL.COM</t>
  </si>
  <si>
    <t>HOUSE NO-76,G.T.B MARKET NEAR P.W.D REST HOUSE ,KHANNA</t>
  </si>
  <si>
    <t>116555</t>
  </si>
  <si>
    <t>ENG,PUNJABI,FINEARTS,HISTORY,HOME-SCIENCE</t>
  </si>
  <si>
    <t>PUNJAB UNIVERSITY ,CHANDIGARH</t>
  </si>
  <si>
    <t>52535</t>
  </si>
  <si>
    <t>PUNJAB UNIVERSITY,CHANDIGARH</t>
  </si>
  <si>
    <t>8140</t>
  </si>
  <si>
    <t>SURINDER KAUR</t>
  </si>
  <si>
    <t>M0019-00026221</t>
  </si>
  <si>
    <t>GURMEET SINGH</t>
  </si>
  <si>
    <t>GURNAM KAUR</t>
  </si>
  <si>
    <t>01 Nov 1988</t>
  </si>
  <si>
    <t>9501066061</t>
  </si>
  <si>
    <t>sukhjinder0099@gmail.com</t>
  </si>
  <si>
    <t># 30 STREET NO.21-B ANAND NAGAR B</t>
  </si>
  <si>
    <t>SUKHJINDER0099@GMAIL.COM</t>
  </si>
  <si>
    <t>79701</t>
  </si>
  <si>
    <t>FINE ARTS,HINDI LIT,HISTORY</t>
  </si>
  <si>
    <t>27552</t>
  </si>
  <si>
    <t>8068</t>
  </si>
  <si>
    <t>TEACHING OF FINE ARTS,HINDI</t>
  </si>
  <si>
    <t>sdm</t>
  </si>
  <si>
    <t>02 Sep 1998</t>
  </si>
  <si>
    <t>M0019-00026416</t>
  </si>
  <si>
    <t>SITAL SINGH</t>
  </si>
  <si>
    <t>09 Oct 1986</t>
  </si>
  <si>
    <t>9464542043</t>
  </si>
  <si>
    <t>rajrajinder1981@yahoo.com</t>
  </si>
  <si>
    <t>V.P.O. KOT FATUHI.</t>
  </si>
  <si>
    <t>GARHSHANKAR</t>
  </si>
  <si>
    <t>144519</t>
  </si>
  <si>
    <t>MANDEEP_JHAMAT@YMAIL.COM</t>
  </si>
  <si>
    <t>12606000174</t>
  </si>
  <si>
    <t>FINE ARTS,SOC,PBI</t>
  </si>
  <si>
    <t>39307</t>
  </si>
  <si>
    <t>3213</t>
  </si>
  <si>
    <t>FINE ARTS,PBI</t>
  </si>
  <si>
    <t>hoahiarpur</t>
  </si>
  <si>
    <t>tehshildar</t>
  </si>
  <si>
    <t>07 Oct 2009</t>
  </si>
  <si>
    <t>tarn taran</t>
  </si>
  <si>
    <t>HARBANS KAUR</t>
  </si>
  <si>
    <t>SUKHPREET KAUR</t>
  </si>
  <si>
    <t>faridkot</t>
  </si>
  <si>
    <t>AMLOH</t>
  </si>
  <si>
    <t>M0019-00032066</t>
  </si>
  <si>
    <t>SWARN SINGH</t>
  </si>
  <si>
    <t>02 Oct 1988</t>
  </si>
  <si>
    <t>9988474622</t>
  </si>
  <si>
    <t>preet.pk25@gmail.com</t>
  </si>
  <si>
    <t>SAHID UDHAM SINGH MEMORIAL PUBLIC SCHOOL VPO KHUIAN SARWAR ABOHAR</t>
  </si>
  <si>
    <t>152128</t>
  </si>
  <si>
    <t>9872545549</t>
  </si>
  <si>
    <t>PREET.PK25@GMAIL.COM</t>
  </si>
  <si>
    <t>10307000022</t>
  </si>
  <si>
    <t>ENGLISH, PUNJABI, FINE ARTS HISTORY, PHYSICAL EDUCATION</t>
  </si>
  <si>
    <t>29371</t>
  </si>
  <si>
    <t>ART AND CULTURAL HISTORY OF EUROPE, MODERN MOVEMENTS IN ART, CREATIVE COMPOSITION, PAINTING FROM LIFE</t>
  </si>
  <si>
    <t>17230</t>
  </si>
  <si>
    <t>TEACHING IN EMERGING INDIAN SOCIETY, DEVELOPMENT OF LEARNING PROCESS, ESSENTIAL OF EDUCATIONAL TECHNOLOGY, TEACHING OF PUNJABI, TEACHING OF ART, COMUNITY WORK</t>
  </si>
  <si>
    <t>fazilka</t>
  </si>
  <si>
    <t>khuian sarwar</t>
  </si>
  <si>
    <t>executive magistrate, punjab</t>
  </si>
  <si>
    <t>M0019-00032430</t>
  </si>
  <si>
    <t>KULDEEP SINGH</t>
  </si>
  <si>
    <t>S. RANJIT SINGH</t>
  </si>
  <si>
    <t>SMT. RAWINDER KAUR</t>
  </si>
  <si>
    <t>09 Jun 1990</t>
  </si>
  <si>
    <t>9814710570</t>
  </si>
  <si>
    <t>NAVJITSINGH78050@GMAIL.COM</t>
  </si>
  <si>
    <t>WARD NO. 11, VPO- KHEM KARAN, PURANA KOT,</t>
  </si>
  <si>
    <t>PATTI</t>
  </si>
  <si>
    <t>143419</t>
  </si>
  <si>
    <t>330201</t>
  </si>
  <si>
    <t>FINE ART, HISTORY, PUBLIC ADMINISTRATION</t>
  </si>
  <si>
    <t>21671100706</t>
  </si>
  <si>
    <t>POLITICAL SCIENCE</t>
  </si>
  <si>
    <t>58011</t>
  </si>
  <si>
    <t>FINE ART, PUNJABI, S.S.T</t>
  </si>
  <si>
    <t>patti</t>
  </si>
  <si>
    <t>17 May 2010</t>
  </si>
  <si>
    <t>144004</t>
  </si>
  <si>
    <t>M0019-00039703</t>
  </si>
  <si>
    <t>GANVEER KAUR</t>
  </si>
  <si>
    <t>PARMJEET SINGH</t>
  </si>
  <si>
    <t>19 Aug 1989</t>
  </si>
  <si>
    <t>9463702198</t>
  </si>
  <si>
    <t>gunveerkaurmann.gm@gmail.com</t>
  </si>
  <si>
    <t>VPO CHAK GILJE WALA</t>
  </si>
  <si>
    <t>G.CAFE66@GMAIL.COM</t>
  </si>
  <si>
    <t>18107000113</t>
  </si>
  <si>
    <t>ENG, PBI, ELE PBI, FINE ARTS, POL SCIENCE</t>
  </si>
  <si>
    <t>27672</t>
  </si>
  <si>
    <t>22141</t>
  </si>
  <si>
    <t>T.O. ARTS, T.O. PUNJABI</t>
  </si>
  <si>
    <t>M0019-00040176</t>
  </si>
  <si>
    <t>JASWANT SINGH</t>
  </si>
  <si>
    <t>PYAR KAUR</t>
  </si>
  <si>
    <t>15 Jun 1976</t>
  </si>
  <si>
    <t>9478775418</t>
  </si>
  <si>
    <t>vinklechugh@yahoo.com</t>
  </si>
  <si>
    <t>VILLAGE CHAK MOJDIN WALA URF SURGHURI, P.O. JALALABAD WEST</t>
  </si>
  <si>
    <t>JALALABAD WEST</t>
  </si>
  <si>
    <t>152024</t>
  </si>
  <si>
    <t>VINKLECHUGH@YAHOO.COM</t>
  </si>
  <si>
    <t>000602</t>
  </si>
  <si>
    <t>ENG, HISTORY OF WESTERN ART, COMPOSITION DRAWING AND PAINTING, EASTERN AEST.</t>
  </si>
  <si>
    <t>BHARTIA SIKSHA PARISHAD</t>
  </si>
  <si>
    <t>000335</t>
  </si>
  <si>
    <t>002372</t>
  </si>
  <si>
    <t>ENG, DRAWING</t>
  </si>
  <si>
    <t>FEROZEPUR/FAZILKA</t>
  </si>
  <si>
    <t>TEHSILDAR JALALABAD WEST</t>
  </si>
  <si>
    <t>28 Jan 2009</t>
  </si>
  <si>
    <t>M0019-00041776</t>
  </si>
  <si>
    <t>RAMANJEET KAUR</t>
  </si>
  <si>
    <t>KULWANT SINGH</t>
  </si>
  <si>
    <t>11 Feb 1988</t>
  </si>
  <si>
    <t>9781645650</t>
  </si>
  <si>
    <t>KAURRAMAN12@YAHOO.COM</t>
  </si>
  <si>
    <t>V.P.O. GALIB KALAN TEHSIL JAGRAON</t>
  </si>
  <si>
    <t>JAGRAON</t>
  </si>
  <si>
    <t>162026</t>
  </si>
  <si>
    <t>KAURRAMANJEET12@YAHOO.COM</t>
  </si>
  <si>
    <t>13907000125</t>
  </si>
  <si>
    <t>PBC ENG ART HIS PDP</t>
  </si>
  <si>
    <t>P.U. CHD.</t>
  </si>
  <si>
    <t>73485</t>
  </si>
  <si>
    <t>PU. CHD.</t>
  </si>
  <si>
    <t>8728</t>
  </si>
  <si>
    <t>FINE ART PUNJABI</t>
  </si>
  <si>
    <t>TEHSILDAR JAGRAON</t>
  </si>
  <si>
    <t>07 Sep 2005</t>
  </si>
  <si>
    <t>M0019-00043211</t>
  </si>
  <si>
    <t>SUKHWANT KAUR</t>
  </si>
  <si>
    <t>BEANT SINGH</t>
  </si>
  <si>
    <t>10 Feb 1986</t>
  </si>
  <si>
    <t>9592857648</t>
  </si>
  <si>
    <t>sukhwant435@gmail.com</t>
  </si>
  <si>
    <t>VPO BHALOOR</t>
  </si>
  <si>
    <t>BAGHAPURANA</t>
  </si>
  <si>
    <t>151207</t>
  </si>
  <si>
    <t>SUKHWANT435@GMAIL.COM</t>
  </si>
  <si>
    <t>13904000193</t>
  </si>
  <si>
    <t>HIS,FINE ARTS,PB ELEC.</t>
  </si>
  <si>
    <t>52555</t>
  </si>
  <si>
    <t>14259</t>
  </si>
  <si>
    <t>TEACHING OF FINE ARTS ,TEACHING OF PUNJABI</t>
  </si>
  <si>
    <t>03 Sep 2009</t>
  </si>
  <si>
    <t>M0019-00044070</t>
  </si>
  <si>
    <t>06 Dec 1987</t>
  </si>
  <si>
    <t>9803465457</t>
  </si>
  <si>
    <t>786HARPREET786@GMAIL.COM</t>
  </si>
  <si>
    <t>H. NO. B-1/157 GARCHA COLONY, BACK SIDE RERU SAHIB GURDWARA</t>
  </si>
  <si>
    <t>SAHNEWAL</t>
  </si>
  <si>
    <t>141120</t>
  </si>
  <si>
    <t>14805000092</t>
  </si>
  <si>
    <t>52527</t>
  </si>
  <si>
    <t>3443</t>
  </si>
  <si>
    <t>12 May 2005</t>
  </si>
  <si>
    <t>M0019-00045519</t>
  </si>
  <si>
    <t>HARNEK SINGH</t>
  </si>
  <si>
    <t>05 Nov 1986</t>
  </si>
  <si>
    <t>7837795378</t>
  </si>
  <si>
    <t>kaurrajinder1986@gmail.com</t>
  </si>
  <si>
    <t>H. NO. 136/111-A, ADARSH COLONY, OLD BHADSON CHUNGI, PATIALA</t>
  </si>
  <si>
    <t>KAURRAJINDER1986@GMAIL.COM</t>
  </si>
  <si>
    <t>GCG(P)2005-898</t>
  </si>
  <si>
    <t>PUNJABI LITERATURE, SOCIOLOGY, FINE ARTS</t>
  </si>
  <si>
    <t>10-HT-34</t>
  </si>
  <si>
    <t>executive magistrate cum tehsildar</t>
  </si>
  <si>
    <t>05 Sep 2013</t>
  </si>
  <si>
    <t>M0019-00046503</t>
  </si>
  <si>
    <t>NIDHI SINGHI</t>
  </si>
  <si>
    <t>KAMLESH KUMAR</t>
  </si>
  <si>
    <t>NEELAM SINGHI</t>
  </si>
  <si>
    <t>16 Jun 1981</t>
  </si>
  <si>
    <t>9872808647</t>
  </si>
  <si>
    <t>neerajgiri02@yahoo.com</t>
  </si>
  <si>
    <t>NEERAJ GIRI,WARD NO.11,SHIV TEMPLE ROAD,AMLOH</t>
  </si>
  <si>
    <t>147203</t>
  </si>
  <si>
    <t>NEERAJGIRI02@YAHOO.COM</t>
  </si>
  <si>
    <t>K.K.SINGHI,HOUSE NO.24,SIRI NIWAS COLONY,LEHAL,PATIALA</t>
  </si>
  <si>
    <t>0175-2200647</t>
  </si>
  <si>
    <t>NIDHI.SINGHI@YAHOO.COM</t>
  </si>
  <si>
    <t>86130</t>
  </si>
  <si>
    <t>ENGLISH,PUNJABI,POLITICAL SCIENCE,FINE ARTS,PSYCHOLOGY</t>
  </si>
  <si>
    <t>20002</t>
  </si>
  <si>
    <t>PSYCHOLOGY</t>
  </si>
  <si>
    <t>3882</t>
  </si>
  <si>
    <t>602081080036</t>
  </si>
  <si>
    <t>VINAYAKA MISSIONS UNIVERSITY</t>
  </si>
  <si>
    <t>LAKHWINDER KAUR</t>
  </si>
  <si>
    <t>M0019-00048926</t>
  </si>
  <si>
    <t>TALWINDER KAUR</t>
  </si>
  <si>
    <t>DILBAGH SINGH</t>
  </si>
  <si>
    <t>LAKHJINDER KAUR</t>
  </si>
  <si>
    <t>15 Oct 1984</t>
  </si>
  <si>
    <t>9878583791</t>
  </si>
  <si>
    <t>jklmpayal@gmail.com</t>
  </si>
  <si>
    <t>TALWINDER KAUR WIFE OF KULWINDER SINGH VILLAGE JANDALI PO NIZAMPUR</t>
  </si>
  <si>
    <t>PAYAL</t>
  </si>
  <si>
    <t>141413</t>
  </si>
  <si>
    <t>9592161369</t>
  </si>
  <si>
    <t>TALWINDERCHAHAL84@GMAIL.COM</t>
  </si>
  <si>
    <t>97995</t>
  </si>
  <si>
    <t>B511</t>
  </si>
  <si>
    <t>6991</t>
  </si>
  <si>
    <t>M0019-00049836</t>
  </si>
  <si>
    <t>PARAMJEET KAUR</t>
  </si>
  <si>
    <t>9501304776</t>
  </si>
  <si>
    <t>luckysandhu1012MAIL.COM@GMAIL.COM</t>
  </si>
  <si>
    <t>VILLAGE NAUHRA, POST OFFICE DANDRALA DHINDSA</t>
  </si>
  <si>
    <t>LUCKYSANDHU1012MAIL.COM@GMAIL.COM</t>
  </si>
  <si>
    <t>14706000138</t>
  </si>
  <si>
    <t>PUNJABI ELECTIVE, FINE ARTS, HOME SCIENCE, GEN. PUNJABI, GEN. ENGLISH</t>
  </si>
  <si>
    <t>27676</t>
  </si>
  <si>
    <t>22174</t>
  </si>
  <si>
    <t>PUNJABI UNIVERSITY PATIALA</t>
  </si>
  <si>
    <t>M0019-00050919</t>
  </si>
  <si>
    <t>POOJA JANGWAL</t>
  </si>
  <si>
    <t>LATE SH. VISHWA NATH</t>
  </si>
  <si>
    <t>SMT SOMA RANI</t>
  </si>
  <si>
    <t>27 Jul 1981</t>
  </si>
  <si>
    <t>9872210123</t>
  </si>
  <si>
    <t>raman_mehay@yahoo.co.in</t>
  </si>
  <si>
    <t>H.NO B-IX 700 SANTOKH PURA</t>
  </si>
  <si>
    <t>RAMAN_MEHAY@YAHOO.CO.IN</t>
  </si>
  <si>
    <t>181868</t>
  </si>
  <si>
    <t>ENGLISH, PUNJABI, ART, HINDI, PHILOSOPHY</t>
  </si>
  <si>
    <t>16544</t>
  </si>
  <si>
    <t>15514</t>
  </si>
  <si>
    <t>GAC, HPE, HINDI, SEP, GAR, CCA</t>
  </si>
  <si>
    <t>tehsildar jalandhar</t>
  </si>
  <si>
    <t>17 Jul 1998</t>
  </si>
  <si>
    <t>M0019-00051140</t>
  </si>
  <si>
    <t>TARSEM LAL</t>
  </si>
  <si>
    <t>25 Sep 1987</t>
  </si>
  <si>
    <t>9779861876</t>
  </si>
  <si>
    <t>kaurgagan623@ymail.com</t>
  </si>
  <si>
    <t>DASHMESH NAGAR W NO 10 PO TANDA</t>
  </si>
  <si>
    <t>KAURGAGAN623@YMAIL.COM</t>
  </si>
  <si>
    <t>17305000046</t>
  </si>
  <si>
    <t>29 Oct 2010</t>
  </si>
  <si>
    <t>SR.NO</t>
  </si>
  <si>
    <t>weightage graduation  40%</t>
  </si>
  <si>
    <t>weightage B.ED 40%</t>
  </si>
  <si>
    <t>weightage postgraduation 10%</t>
  </si>
  <si>
    <t>weightage mphill 5%</t>
  </si>
  <si>
    <t>weightage phd 5 marks</t>
  </si>
  <si>
    <t>total weightage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</si>
</sst>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</numFmts>
  <fonts count="36">
    <font>
      <sz val="11"/>
      <name val="Calibri"/>
      <family val="0"/>
    </font>
    <font>
      <sz val="11"/>
      <color indexed="8"/>
      <name val="Calibri"/>
      <family val="2"/>
    </font>
    <font>
      <b/>
      <sz val="11"/>
      <name val="Calibri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164" fontId="2" fillId="0" borderId="10" xfId="0" applyNumberFormat="1" applyFont="1" applyBorder="1" applyAlignment="1">
      <alignment wrapText="1"/>
    </xf>
    <xf numFmtId="164" fontId="2" fillId="0" borderId="10" xfId="0" applyNumberFormat="1" applyFont="1" applyBorder="1" applyAlignment="1">
      <alignment/>
    </xf>
    <xf numFmtId="164" fontId="0" fillId="0" borderId="1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M13"/>
  <sheetViews>
    <sheetView tabSelected="1" zoomScalePageLayoutView="0" workbookViewId="0" topLeftCell="FD1">
      <selection activeCell="FR6" sqref="FR6"/>
    </sheetView>
  </sheetViews>
  <sheetFormatPr defaultColWidth="9.140625" defaultRowHeight="15"/>
  <cols>
    <col min="1" max="1" width="9.140625" style="2" customWidth="1"/>
    <col min="2" max="2" width="19.7109375" style="0" bestFit="1" customWidth="1"/>
    <col min="3" max="3" width="24.28125" style="0" bestFit="1" customWidth="1"/>
    <col min="4" max="4" width="24.7109375" style="0" bestFit="1" customWidth="1"/>
    <col min="5" max="5" width="21.00390625" style="0" bestFit="1" customWidth="1"/>
    <col min="6" max="6" width="11.57421875" style="0" bestFit="1" customWidth="1"/>
    <col min="7" max="7" width="7.7109375" style="0" bestFit="1" customWidth="1"/>
    <col min="8" max="8" width="13.421875" style="0" bestFit="1" customWidth="1"/>
    <col min="9" max="9" width="15.57421875" style="0" bestFit="1" customWidth="1"/>
    <col min="10" max="10" width="12.00390625" style="0" bestFit="1" customWidth="1"/>
    <col min="11" max="11" width="14.7109375" style="0" bestFit="1" customWidth="1"/>
    <col min="12" max="12" width="14.28125" style="0" bestFit="1" customWidth="1"/>
    <col min="13" max="13" width="16.8515625" style="0" bestFit="1" customWidth="1"/>
    <col min="14" max="14" width="15.8515625" style="0" bestFit="1" customWidth="1"/>
    <col min="15" max="15" width="13.28125" style="0" bestFit="1" customWidth="1"/>
    <col min="16" max="16" width="13.140625" style="0" bestFit="1" customWidth="1"/>
    <col min="17" max="17" width="12.00390625" style="0" bestFit="1" customWidth="1"/>
    <col min="18" max="18" width="38.7109375" style="0" bestFit="1" customWidth="1"/>
    <col min="19" max="19" width="99.8515625" style="0" bestFit="1" customWidth="1"/>
    <col min="20" max="20" width="18.421875" style="0" bestFit="1" customWidth="1"/>
    <col min="21" max="21" width="17.57421875" style="0" bestFit="1" customWidth="1"/>
    <col min="22" max="22" width="10.57421875" style="0" bestFit="1" customWidth="1"/>
    <col min="23" max="23" width="24.140625" style="0" bestFit="1" customWidth="1"/>
    <col min="24" max="24" width="40.7109375" style="0" bestFit="1" customWidth="1"/>
    <col min="25" max="25" width="99.8515625" style="0" bestFit="1" customWidth="1"/>
    <col min="26" max="26" width="18.421875" style="0" bestFit="1" customWidth="1"/>
    <col min="27" max="27" width="17.57421875" style="0" bestFit="1" customWidth="1"/>
    <col min="28" max="28" width="10.57421875" style="0" bestFit="1" customWidth="1"/>
    <col min="29" max="29" width="24.140625" style="0" bestFit="1" customWidth="1"/>
    <col min="30" max="30" width="40.7109375" style="0" bestFit="1" customWidth="1"/>
    <col min="31" max="31" width="23.8515625" style="0" bestFit="1" customWidth="1"/>
    <col min="32" max="32" width="27.7109375" style="0" bestFit="1" customWidth="1"/>
    <col min="33" max="33" width="29.421875" style="0" bestFit="1" customWidth="1"/>
    <col min="34" max="34" width="23.00390625" style="0" bestFit="1" customWidth="1"/>
    <col min="35" max="35" width="176.57421875" style="0" bestFit="1" customWidth="1"/>
    <col min="36" max="36" width="89.7109375" style="0" bestFit="1" customWidth="1"/>
    <col min="37" max="37" width="25.28125" style="0" bestFit="1" customWidth="1"/>
    <col min="38" max="38" width="22.28125" style="0" bestFit="1" customWidth="1"/>
    <col min="39" max="39" width="22.421875" style="0" bestFit="1" customWidth="1"/>
    <col min="40" max="40" width="27.28125" style="0" bestFit="1" customWidth="1"/>
    <col min="41" max="41" width="31.140625" style="0" bestFit="1" customWidth="1"/>
    <col min="42" max="42" width="21.7109375" style="0" bestFit="1" customWidth="1"/>
    <col min="43" max="43" width="26.421875" style="0" bestFit="1" customWidth="1"/>
    <col min="44" max="44" width="23.140625" style="0" bestFit="1" customWidth="1"/>
    <col min="45" max="45" width="31.28125" style="0" bestFit="1" customWidth="1"/>
    <col min="46" max="46" width="28.7109375" style="0" bestFit="1" customWidth="1"/>
    <col min="47" max="47" width="25.7109375" style="0" bestFit="1" customWidth="1"/>
    <col min="48" max="48" width="25.8515625" style="0" bestFit="1" customWidth="1"/>
    <col min="49" max="49" width="28.421875" style="0" bestFit="1" customWidth="1"/>
    <col min="50" max="50" width="32.28125" style="0" bestFit="1" customWidth="1"/>
    <col min="51" max="51" width="22.8515625" style="0" bestFit="1" customWidth="1"/>
    <col min="52" max="52" width="27.57421875" style="0" bestFit="1" customWidth="1"/>
    <col min="53" max="53" width="24.28125" style="0" bestFit="1" customWidth="1"/>
    <col min="54" max="54" width="32.421875" style="0" bestFit="1" customWidth="1"/>
    <col min="55" max="55" width="30.00390625" style="0" bestFit="1" customWidth="1"/>
    <col min="56" max="56" width="26.8515625" style="0" bestFit="1" customWidth="1"/>
    <col min="57" max="57" width="27.00390625" style="0" bestFit="1" customWidth="1"/>
    <col min="58" max="58" width="28.28125" style="0" bestFit="1" customWidth="1"/>
    <col min="59" max="59" width="32.140625" style="0" bestFit="1" customWidth="1"/>
    <col min="60" max="60" width="34.7109375" style="0" bestFit="1" customWidth="1"/>
    <col min="61" max="61" width="27.421875" style="0" bestFit="1" customWidth="1"/>
    <col min="62" max="62" width="255.7109375" style="0" bestFit="1" customWidth="1"/>
    <col min="63" max="63" width="79.140625" style="0" bestFit="1" customWidth="1"/>
    <col min="64" max="64" width="29.8515625" style="0" bestFit="1" customWidth="1"/>
    <col min="65" max="65" width="26.7109375" style="0" bestFit="1" customWidth="1"/>
    <col min="66" max="66" width="26.8515625" style="0" bestFit="1" customWidth="1"/>
    <col min="67" max="67" width="18.140625" style="0" bestFit="1" customWidth="1"/>
    <col min="68" max="68" width="22.00390625" style="0" bestFit="1" customWidth="1"/>
    <col min="69" max="69" width="32.8515625" style="0" bestFit="1" customWidth="1"/>
    <col min="70" max="70" width="17.28125" style="0" bestFit="1" customWidth="1"/>
    <col min="71" max="71" width="255.7109375" style="0" bestFit="1" customWidth="1"/>
    <col min="72" max="72" width="38.8515625" style="0" bestFit="1" customWidth="1"/>
    <col min="73" max="73" width="19.57421875" style="0" bestFit="1" customWidth="1"/>
    <col min="74" max="74" width="16.421875" style="0" bestFit="1" customWidth="1"/>
    <col min="75" max="75" width="16.57421875" style="0" bestFit="1" customWidth="1"/>
    <col min="76" max="76" width="18.8515625" style="0" bestFit="1" customWidth="1"/>
    <col min="77" max="77" width="22.7109375" style="0" bestFit="1" customWidth="1"/>
    <col min="78" max="78" width="13.28125" style="0" bestFit="1" customWidth="1"/>
    <col min="79" max="79" width="18.00390625" style="0" bestFit="1" customWidth="1"/>
    <col min="80" max="80" width="14.7109375" style="0" bestFit="1" customWidth="1"/>
    <col min="81" max="81" width="22.8515625" style="0" bestFit="1" customWidth="1"/>
    <col min="82" max="82" width="20.28125" style="0" bestFit="1" customWidth="1"/>
    <col min="83" max="83" width="17.28125" style="0" bestFit="1" customWidth="1"/>
    <col min="84" max="84" width="17.421875" style="0" bestFit="1" customWidth="1"/>
    <col min="85" max="85" width="35.57421875" style="0" bestFit="1" customWidth="1"/>
    <col min="86" max="86" width="39.421875" style="0" bestFit="1" customWidth="1"/>
    <col min="87" max="87" width="30.00390625" style="0" bestFit="1" customWidth="1"/>
    <col min="88" max="88" width="34.7109375" style="0" bestFit="1" customWidth="1"/>
    <col min="89" max="89" width="31.421875" style="0" bestFit="1" customWidth="1"/>
    <col min="90" max="90" width="39.57421875" style="0" bestFit="1" customWidth="1"/>
    <col min="91" max="91" width="37.00390625" style="0" bestFit="1" customWidth="1"/>
    <col min="92" max="92" width="34.00390625" style="0" bestFit="1" customWidth="1"/>
    <col min="93" max="93" width="34.140625" style="0" bestFit="1" customWidth="1"/>
    <col min="94" max="94" width="33.28125" style="0" bestFit="1" customWidth="1"/>
    <col min="95" max="95" width="37.140625" style="0" bestFit="1" customWidth="1"/>
    <col min="96" max="96" width="27.7109375" style="0" bestFit="1" customWidth="1"/>
    <col min="97" max="97" width="32.421875" style="0" bestFit="1" customWidth="1"/>
    <col min="98" max="98" width="29.140625" style="0" bestFit="1" customWidth="1"/>
    <col min="99" max="99" width="37.28125" style="0" bestFit="1" customWidth="1"/>
    <col min="100" max="100" width="34.8515625" style="0" bestFit="1" customWidth="1"/>
    <col min="101" max="101" width="31.7109375" style="0" bestFit="1" customWidth="1"/>
    <col min="102" max="102" width="31.8515625" style="0" bestFit="1" customWidth="1"/>
    <col min="103" max="103" width="19.57421875" style="0" bestFit="1" customWidth="1"/>
    <col min="104" max="104" width="23.421875" style="0" bestFit="1" customWidth="1"/>
    <col min="105" max="105" width="21.7109375" style="0" bestFit="1" customWidth="1"/>
    <col min="106" max="106" width="18.7109375" style="0" bestFit="1" customWidth="1"/>
    <col min="107" max="107" width="33.421875" style="0" bestFit="1" customWidth="1"/>
    <col min="108" max="108" width="30.8515625" style="0" bestFit="1" customWidth="1"/>
    <col min="109" max="109" width="21.00390625" style="0" bestFit="1" customWidth="1"/>
    <col min="110" max="110" width="18.00390625" style="0" bestFit="1" customWidth="1"/>
    <col min="111" max="111" width="18.140625" style="0" bestFit="1" customWidth="1"/>
    <col min="112" max="112" width="27.00390625" style="0" bestFit="1" customWidth="1"/>
    <col min="113" max="113" width="30.8515625" style="0" bestFit="1" customWidth="1"/>
    <col min="114" max="114" width="21.421875" style="0" bestFit="1" customWidth="1"/>
    <col min="115" max="115" width="26.140625" style="0" bestFit="1" customWidth="1"/>
    <col min="116" max="116" width="22.8515625" style="0" bestFit="1" customWidth="1"/>
    <col min="117" max="117" width="31.00390625" style="0" bestFit="1" customWidth="1"/>
    <col min="118" max="118" width="28.421875" style="0" bestFit="1" customWidth="1"/>
    <col min="119" max="119" width="25.28125" style="0" bestFit="1" customWidth="1"/>
    <col min="120" max="120" width="25.57421875" style="0" bestFit="1" customWidth="1"/>
    <col min="121" max="121" width="18.421875" style="0" bestFit="1" customWidth="1"/>
    <col min="122" max="122" width="12.7109375" style="0" bestFit="1" customWidth="1"/>
    <col min="123" max="123" width="17.57421875" style="0" bestFit="1" customWidth="1"/>
    <col min="124" max="124" width="14.28125" style="0" bestFit="1" customWidth="1"/>
    <col min="125" max="125" width="22.421875" style="0" bestFit="1" customWidth="1"/>
    <col min="126" max="126" width="31.140625" style="0" bestFit="1" customWidth="1"/>
    <col min="127" max="127" width="35.00390625" style="0" bestFit="1" customWidth="1"/>
    <col min="128" max="128" width="30.28125" style="0" bestFit="1" customWidth="1"/>
    <col min="129" max="129" width="32.57421875" style="0" bestFit="1" customWidth="1"/>
    <col min="130" max="130" width="29.421875" style="0" bestFit="1" customWidth="1"/>
    <col min="131" max="131" width="29.7109375" style="0" bestFit="1" customWidth="1"/>
    <col min="132" max="132" width="14.7109375" style="0" bestFit="1" customWidth="1"/>
    <col min="133" max="133" width="19.421875" style="0" bestFit="1" customWidth="1"/>
    <col min="134" max="134" width="23.57421875" style="0" bestFit="1" customWidth="1"/>
    <col min="135" max="135" width="45.00390625" style="0" bestFit="1" customWidth="1"/>
    <col min="136" max="136" width="12.421875" style="0" bestFit="1" customWidth="1"/>
    <col min="137" max="137" width="14.00390625" style="0" bestFit="1" customWidth="1"/>
    <col min="138" max="138" width="30.140625" style="0" bestFit="1" customWidth="1"/>
    <col min="139" max="139" width="21.421875" style="0" bestFit="1" customWidth="1"/>
    <col min="140" max="140" width="9.8515625" style="0" bestFit="1" customWidth="1"/>
    <col min="141" max="141" width="12.421875" style="0" bestFit="1" customWidth="1"/>
    <col min="142" max="142" width="20.421875" style="0" bestFit="1" customWidth="1"/>
    <col min="143" max="143" width="15.421875" style="0" bestFit="1" customWidth="1"/>
    <col min="144" max="144" width="30.421875" style="0" bestFit="1" customWidth="1"/>
    <col min="145" max="145" width="39.57421875" style="0" bestFit="1" customWidth="1"/>
    <col min="146" max="146" width="12.421875" style="0" bestFit="1" customWidth="1"/>
    <col min="147" max="147" width="15.8515625" style="0" bestFit="1" customWidth="1"/>
    <col min="148" max="148" width="15.421875" style="0" bestFit="1" customWidth="1"/>
    <col min="149" max="149" width="16.28125" style="0" bestFit="1" customWidth="1"/>
    <col min="150" max="150" width="27.7109375" style="0" bestFit="1" customWidth="1"/>
    <col min="151" max="151" width="12.421875" style="0" bestFit="1" customWidth="1"/>
    <col min="152" max="152" width="13.28125" style="0" bestFit="1" customWidth="1"/>
    <col min="153" max="153" width="9.8515625" style="0" bestFit="1" customWidth="1"/>
    <col min="154" max="154" width="17.8515625" style="0" bestFit="1" customWidth="1"/>
    <col min="155" max="155" width="8.28125" style="0" bestFit="1" customWidth="1"/>
    <col min="156" max="156" width="40.57421875" style="0" bestFit="1" customWidth="1"/>
    <col min="157" max="157" width="12.421875" style="0" bestFit="1" customWidth="1"/>
    <col min="158" max="158" width="13.140625" style="0" bestFit="1" customWidth="1"/>
    <col min="159" max="159" width="255.7109375" style="0" bestFit="1" customWidth="1"/>
    <col min="160" max="160" width="32.140625" style="0" bestFit="1" customWidth="1"/>
    <col min="161" max="161" width="5.8515625" style="0" bestFit="1" customWidth="1"/>
    <col min="162" max="162" width="7.8515625" style="0" bestFit="1" customWidth="1"/>
    <col min="163" max="163" width="5.140625" style="0" bestFit="1" customWidth="1"/>
  </cols>
  <sheetData>
    <row r="1" spans="1:169" s="1" customFormat="1" ht="75">
      <c r="A1" s="1" t="s">
        <v>646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  <c r="V1" s="1" t="s">
        <v>20</v>
      </c>
      <c r="W1" s="1" t="s">
        <v>21</v>
      </c>
      <c r="X1" s="1" t="s">
        <v>22</v>
      </c>
      <c r="Y1" s="1" t="s">
        <v>17</v>
      </c>
      <c r="Z1" s="1" t="s">
        <v>18</v>
      </c>
      <c r="AA1" s="1" t="s">
        <v>19</v>
      </c>
      <c r="AB1" s="1" t="s">
        <v>20</v>
      </c>
      <c r="AC1" s="1" t="s">
        <v>21</v>
      </c>
      <c r="AD1" s="1" t="s">
        <v>22</v>
      </c>
      <c r="AE1" s="1" t="s">
        <v>23</v>
      </c>
      <c r="AF1" s="1" t="s">
        <v>24</v>
      </c>
      <c r="AG1" s="1" t="s">
        <v>25</v>
      </c>
      <c r="AH1" s="1" t="s">
        <v>26</v>
      </c>
      <c r="AI1" s="1" t="s">
        <v>27</v>
      </c>
      <c r="AJ1" s="1" t="s">
        <v>28</v>
      </c>
      <c r="AK1" s="1" t="s">
        <v>29</v>
      </c>
      <c r="AL1" s="1" t="s">
        <v>30</v>
      </c>
      <c r="AM1" s="1" t="s">
        <v>31</v>
      </c>
      <c r="AN1" s="1" t="s">
        <v>32</v>
      </c>
      <c r="AO1" s="1" t="s">
        <v>33</v>
      </c>
      <c r="AP1" s="1" t="s">
        <v>34</v>
      </c>
      <c r="AQ1" s="1" t="s">
        <v>35</v>
      </c>
      <c r="AR1" s="1" t="s">
        <v>36</v>
      </c>
      <c r="AS1" s="1" t="s">
        <v>37</v>
      </c>
      <c r="AT1" s="1" t="s">
        <v>38</v>
      </c>
      <c r="AU1" s="1" t="s">
        <v>39</v>
      </c>
      <c r="AV1" s="1" t="s">
        <v>40</v>
      </c>
      <c r="AW1" s="1" t="s">
        <v>41</v>
      </c>
      <c r="AX1" s="1" t="s">
        <v>42</v>
      </c>
      <c r="AY1" s="1" t="s">
        <v>43</v>
      </c>
      <c r="AZ1" s="1" t="s">
        <v>44</v>
      </c>
      <c r="BA1" s="1" t="s">
        <v>45</v>
      </c>
      <c r="BB1" s="1" t="s">
        <v>46</v>
      </c>
      <c r="BC1" s="1" t="s">
        <v>47</v>
      </c>
      <c r="BD1" s="1" t="s">
        <v>48</v>
      </c>
      <c r="BE1" s="1" t="s">
        <v>49</v>
      </c>
      <c r="BF1" s="1" t="s">
        <v>50</v>
      </c>
      <c r="BG1" s="1" t="s">
        <v>51</v>
      </c>
      <c r="BH1" s="1" t="s">
        <v>52</v>
      </c>
      <c r="BI1" s="1" t="s">
        <v>53</v>
      </c>
      <c r="BJ1" s="1" t="s">
        <v>54</v>
      </c>
      <c r="BK1" s="1" t="s">
        <v>55</v>
      </c>
      <c r="BL1" s="1" t="s">
        <v>56</v>
      </c>
      <c r="BM1" s="1" t="s">
        <v>57</v>
      </c>
      <c r="BN1" s="1" t="s">
        <v>58</v>
      </c>
      <c r="BO1" s="1" t="s">
        <v>59</v>
      </c>
      <c r="BP1" s="1" t="s">
        <v>60</v>
      </c>
      <c r="BQ1" s="1" t="s">
        <v>61</v>
      </c>
      <c r="BR1" s="1" t="s">
        <v>62</v>
      </c>
      <c r="BS1" s="1" t="s">
        <v>63</v>
      </c>
      <c r="BT1" s="1" t="s">
        <v>64</v>
      </c>
      <c r="BU1" s="1" t="s">
        <v>65</v>
      </c>
      <c r="BV1" s="1" t="s">
        <v>66</v>
      </c>
      <c r="BW1" s="1" t="s">
        <v>67</v>
      </c>
      <c r="BX1" s="1" t="s">
        <v>68</v>
      </c>
      <c r="BY1" s="1" t="s">
        <v>69</v>
      </c>
      <c r="BZ1" s="1" t="s">
        <v>70</v>
      </c>
      <c r="CA1" s="1" t="s">
        <v>71</v>
      </c>
      <c r="CB1" s="1" t="s">
        <v>72</v>
      </c>
      <c r="CC1" s="1" t="s">
        <v>73</v>
      </c>
      <c r="CD1" s="1" t="s">
        <v>74</v>
      </c>
      <c r="CE1" s="1" t="s">
        <v>75</v>
      </c>
      <c r="CF1" s="1" t="s">
        <v>76</v>
      </c>
      <c r="CG1" s="1" t="s">
        <v>77</v>
      </c>
      <c r="CH1" s="1" t="s">
        <v>78</v>
      </c>
      <c r="CI1" s="1" t="s">
        <v>79</v>
      </c>
      <c r="CJ1" s="1" t="s">
        <v>80</v>
      </c>
      <c r="CK1" s="1" t="s">
        <v>81</v>
      </c>
      <c r="CL1" s="1" t="s">
        <v>82</v>
      </c>
      <c r="CM1" s="1" t="s">
        <v>83</v>
      </c>
      <c r="CN1" s="1" t="s">
        <v>84</v>
      </c>
      <c r="CO1" s="1" t="s">
        <v>85</v>
      </c>
      <c r="CP1" s="1" t="s">
        <v>86</v>
      </c>
      <c r="CQ1" s="1" t="s">
        <v>87</v>
      </c>
      <c r="CR1" s="1" t="s">
        <v>88</v>
      </c>
      <c r="CS1" s="1" t="s">
        <v>89</v>
      </c>
      <c r="CT1" s="1" t="s">
        <v>90</v>
      </c>
      <c r="CU1" s="1" t="s">
        <v>91</v>
      </c>
      <c r="CV1" s="1" t="s">
        <v>92</v>
      </c>
      <c r="CW1" s="1" t="s">
        <v>93</v>
      </c>
      <c r="CX1" s="1" t="s">
        <v>94</v>
      </c>
      <c r="CY1" s="1" t="s">
        <v>95</v>
      </c>
      <c r="CZ1" s="1" t="s">
        <v>96</v>
      </c>
      <c r="DA1" s="1" t="s">
        <v>97</v>
      </c>
      <c r="DB1" s="1" t="s">
        <v>98</v>
      </c>
      <c r="DC1" s="1" t="s">
        <v>99</v>
      </c>
      <c r="DD1" s="1" t="s">
        <v>100</v>
      </c>
      <c r="DE1" s="1" t="s">
        <v>101</v>
      </c>
      <c r="DF1" s="1" t="s">
        <v>102</v>
      </c>
      <c r="DG1" s="1" t="s">
        <v>103</v>
      </c>
      <c r="DH1" s="1" t="s">
        <v>104</v>
      </c>
      <c r="DI1" s="1" t="s">
        <v>105</v>
      </c>
      <c r="DJ1" s="1" t="s">
        <v>106</v>
      </c>
      <c r="DK1" s="1" t="s">
        <v>107</v>
      </c>
      <c r="DL1" s="1" t="s">
        <v>108</v>
      </c>
      <c r="DM1" s="1" t="s">
        <v>109</v>
      </c>
      <c r="DN1" s="1" t="s">
        <v>110</v>
      </c>
      <c r="DO1" s="1" t="s">
        <v>111</v>
      </c>
      <c r="DP1" s="1" t="s">
        <v>112</v>
      </c>
      <c r="DQ1" s="1" t="s">
        <v>113</v>
      </c>
      <c r="DR1" s="1" t="s">
        <v>114</v>
      </c>
      <c r="DS1" s="1" t="s">
        <v>115</v>
      </c>
      <c r="DT1" s="1" t="s">
        <v>116</v>
      </c>
      <c r="DU1" s="1" t="s">
        <v>117</v>
      </c>
      <c r="DV1" s="1" t="s">
        <v>118</v>
      </c>
      <c r="DW1" s="1" t="s">
        <v>119</v>
      </c>
      <c r="DX1" s="1" t="s">
        <v>120</v>
      </c>
      <c r="DY1" s="1" t="s">
        <v>121</v>
      </c>
      <c r="DZ1" s="1" t="s">
        <v>122</v>
      </c>
      <c r="EA1" s="1" t="s">
        <v>123</v>
      </c>
      <c r="EB1" s="1" t="s">
        <v>9</v>
      </c>
      <c r="EC1" s="1" t="s">
        <v>124</v>
      </c>
      <c r="ED1" s="1" t="s">
        <v>125</v>
      </c>
      <c r="EE1" s="1" t="s">
        <v>126</v>
      </c>
      <c r="EF1" s="1" t="s">
        <v>127</v>
      </c>
      <c r="EG1" s="1" t="s">
        <v>128</v>
      </c>
      <c r="EH1" s="1" t="s">
        <v>129</v>
      </c>
      <c r="EI1" s="1" t="s">
        <v>130</v>
      </c>
      <c r="EJ1" s="1" t="s">
        <v>131</v>
      </c>
      <c r="EK1" s="1" t="s">
        <v>127</v>
      </c>
      <c r="EL1" s="1" t="s">
        <v>132</v>
      </c>
      <c r="EM1" s="1" t="s">
        <v>133</v>
      </c>
      <c r="EN1" s="1" t="s">
        <v>125</v>
      </c>
      <c r="EO1" s="1" t="s">
        <v>126</v>
      </c>
      <c r="EP1" s="1" t="s">
        <v>127</v>
      </c>
      <c r="EQ1" s="1" t="s">
        <v>12</v>
      </c>
      <c r="ER1" s="1" t="s">
        <v>133</v>
      </c>
      <c r="ES1" s="1" t="s">
        <v>125</v>
      </c>
      <c r="ET1" s="1" t="s">
        <v>126</v>
      </c>
      <c r="EU1" s="1" t="s">
        <v>127</v>
      </c>
      <c r="EV1" s="1" t="s">
        <v>13</v>
      </c>
      <c r="EW1" s="1" t="s">
        <v>134</v>
      </c>
      <c r="EX1" s="1" t="s">
        <v>135</v>
      </c>
      <c r="EY1" s="1" t="s">
        <v>136</v>
      </c>
      <c r="EZ1" s="1" t="s">
        <v>126</v>
      </c>
      <c r="FA1" s="1" t="s">
        <v>127</v>
      </c>
      <c r="FB1" s="1" t="s">
        <v>14</v>
      </c>
      <c r="FC1" s="1" t="s">
        <v>137</v>
      </c>
      <c r="FD1" s="1" t="s">
        <v>138</v>
      </c>
      <c r="FE1" s="1" t="s">
        <v>139</v>
      </c>
      <c r="FF1" s="1" t="s">
        <v>140</v>
      </c>
      <c r="FG1" s="1" t="s">
        <v>141</v>
      </c>
      <c r="FH1" s="3" t="s">
        <v>647</v>
      </c>
      <c r="FI1" s="3" t="s">
        <v>648</v>
      </c>
      <c r="FJ1" s="3" t="s">
        <v>649</v>
      </c>
      <c r="FK1" s="3" t="s">
        <v>650</v>
      </c>
      <c r="FL1" s="3" t="s">
        <v>651</v>
      </c>
      <c r="FM1" s="4" t="s">
        <v>652</v>
      </c>
    </row>
    <row r="2" spans="1:169" s="2" customFormat="1" ht="15">
      <c r="A2" s="2">
        <v>1</v>
      </c>
      <c r="B2" s="2" t="s">
        <v>497</v>
      </c>
      <c r="C2" s="2" t="s">
        <v>498</v>
      </c>
      <c r="D2" s="2" t="s">
        <v>308</v>
      </c>
      <c r="E2" s="2" t="s">
        <v>499</v>
      </c>
      <c r="F2" s="2" t="s">
        <v>500</v>
      </c>
      <c r="G2" s="2" t="s">
        <v>187</v>
      </c>
      <c r="H2" s="2" t="s">
        <v>148</v>
      </c>
      <c r="I2" s="2" t="s">
        <v>149</v>
      </c>
      <c r="J2" s="2" t="s">
        <v>149</v>
      </c>
      <c r="K2" s="2" t="s">
        <v>231</v>
      </c>
      <c r="L2" s="2" t="s">
        <v>151</v>
      </c>
      <c r="M2" s="2" t="s">
        <v>151</v>
      </c>
      <c r="N2" s="2" t="s">
        <v>151</v>
      </c>
      <c r="O2" s="2" t="s">
        <v>152</v>
      </c>
      <c r="P2" s="2" t="s">
        <v>152</v>
      </c>
      <c r="Q2" s="2" t="s">
        <v>501</v>
      </c>
      <c r="R2" s="2" t="s">
        <v>502</v>
      </c>
      <c r="S2" s="2" t="s">
        <v>503</v>
      </c>
      <c r="T2" s="2" t="s">
        <v>504</v>
      </c>
      <c r="U2" s="2" t="s">
        <v>257</v>
      </c>
      <c r="V2" s="2" t="s">
        <v>505</v>
      </c>
      <c r="W2" s="2" t="s">
        <v>501</v>
      </c>
      <c r="X2" s="2" t="s">
        <v>506</v>
      </c>
      <c r="Y2" s="2" t="s">
        <v>503</v>
      </c>
      <c r="Z2" s="2" t="s">
        <v>504</v>
      </c>
      <c r="AA2" s="2" t="s">
        <v>257</v>
      </c>
      <c r="AB2" s="2" t="s">
        <v>505</v>
      </c>
      <c r="AC2" s="2" t="s">
        <v>501</v>
      </c>
      <c r="AD2" s="2" t="s">
        <v>506</v>
      </c>
      <c r="AE2" s="2" t="s">
        <v>159</v>
      </c>
      <c r="AF2" s="2" t="s">
        <v>149</v>
      </c>
      <c r="AG2" s="2" t="s">
        <v>507</v>
      </c>
      <c r="AH2" s="2">
        <v>2004</v>
      </c>
      <c r="AI2" s="2" t="s">
        <v>508</v>
      </c>
      <c r="AJ2" s="2" t="s">
        <v>509</v>
      </c>
      <c r="AK2" s="2">
        <v>1042</v>
      </c>
      <c r="AL2" s="2">
        <v>1200</v>
      </c>
      <c r="AM2" s="2">
        <v>86.83</v>
      </c>
      <c r="BF2" s="2" t="s">
        <v>163</v>
      </c>
      <c r="BG2" s="2" t="s">
        <v>149</v>
      </c>
      <c r="BH2" s="2" t="s">
        <v>510</v>
      </c>
      <c r="BI2" s="2">
        <v>2007</v>
      </c>
      <c r="BJ2" s="2" t="s">
        <v>165</v>
      </c>
      <c r="BK2" s="2" t="s">
        <v>509</v>
      </c>
      <c r="BL2" s="2">
        <v>770</v>
      </c>
      <c r="BM2" s="2">
        <v>900</v>
      </c>
      <c r="BN2" s="2">
        <v>85.56</v>
      </c>
      <c r="BO2" s="2" t="s">
        <v>166</v>
      </c>
      <c r="BP2" s="2" t="s">
        <v>149</v>
      </c>
      <c r="BQ2" s="2" t="s">
        <v>511</v>
      </c>
      <c r="BR2" s="2">
        <v>2005</v>
      </c>
      <c r="BS2" s="2" t="s">
        <v>512</v>
      </c>
      <c r="BT2" s="2" t="s">
        <v>509</v>
      </c>
      <c r="BU2" s="2">
        <v>967</v>
      </c>
      <c r="BV2" s="2">
        <v>1100</v>
      </c>
      <c r="BW2" s="2">
        <v>87.91</v>
      </c>
      <c r="EB2" s="2" t="s">
        <v>231</v>
      </c>
      <c r="EC2" s="2" t="s">
        <v>513</v>
      </c>
      <c r="ED2" s="2" t="s">
        <v>504</v>
      </c>
      <c r="EE2" s="2" t="s">
        <v>514</v>
      </c>
      <c r="EF2" s="2" t="s">
        <v>515</v>
      </c>
      <c r="FH2" s="5">
        <f aca="true" t="shared" si="0" ref="FH2:FH13">_xlfn.IFERROR(ROUND((AK2/AL2*40),4),0)</f>
        <v>34.7333</v>
      </c>
      <c r="FI2" s="5">
        <f aca="true" t="shared" si="1" ref="FI2:FI13">_xlfn.IFERROR(ROUND((BU2/BV2*40),4),0)</f>
        <v>35.1636</v>
      </c>
      <c r="FJ2" s="5">
        <f aca="true" t="shared" si="2" ref="FJ2:FJ13">_xlfn.IFERROR(ROUND((BL2/BM2*10),4),0)</f>
        <v>8.5556</v>
      </c>
      <c r="FK2" s="5">
        <f aca="true" t="shared" si="3" ref="FK2:FK13">_xlfn.IFERROR(ROUND((DE2/DF2*5),4),0)</f>
        <v>0</v>
      </c>
      <c r="FL2" s="5">
        <f aca="true" t="shared" si="4" ref="FL2:FL13">DQ2</f>
        <v>0</v>
      </c>
      <c r="FM2" s="5">
        <f aca="true" t="shared" si="5" ref="FM2:FM13">(FH2+FI2+FJ2+FK2+FL2)</f>
        <v>78.4525</v>
      </c>
    </row>
    <row r="3" spans="1:169" s="2" customFormat="1" ht="15">
      <c r="A3" s="2">
        <v>2</v>
      </c>
      <c r="B3" s="2" t="s">
        <v>397</v>
      </c>
      <c r="C3" s="2" t="s">
        <v>362</v>
      </c>
      <c r="D3" s="2" t="s">
        <v>316</v>
      </c>
      <c r="E3" s="2" t="s">
        <v>398</v>
      </c>
      <c r="F3" s="2" t="s">
        <v>399</v>
      </c>
      <c r="G3" s="2" t="s">
        <v>147</v>
      </c>
      <c r="H3" s="2" t="s">
        <v>173</v>
      </c>
      <c r="I3" s="2" t="s">
        <v>149</v>
      </c>
      <c r="J3" s="2" t="s">
        <v>149</v>
      </c>
      <c r="K3" s="2" t="s">
        <v>176</v>
      </c>
      <c r="L3" s="2" t="s">
        <v>151</v>
      </c>
      <c r="M3" s="2" t="s">
        <v>151</v>
      </c>
      <c r="N3" s="2" t="s">
        <v>151</v>
      </c>
      <c r="O3" s="2" t="s">
        <v>152</v>
      </c>
      <c r="P3" s="2" t="s">
        <v>152</v>
      </c>
      <c r="Q3" s="2" t="s">
        <v>400</v>
      </c>
      <c r="R3" s="2" t="s">
        <v>401</v>
      </c>
      <c r="S3" s="2" t="s">
        <v>402</v>
      </c>
      <c r="T3" s="2" t="s">
        <v>310</v>
      </c>
      <c r="U3" s="2" t="s">
        <v>156</v>
      </c>
      <c r="V3" s="2" t="s">
        <v>311</v>
      </c>
      <c r="W3" s="2" t="s">
        <v>400</v>
      </c>
      <c r="X3" s="2" t="s">
        <v>401</v>
      </c>
      <c r="Y3" s="2" t="s">
        <v>402</v>
      </c>
      <c r="Z3" s="2" t="s">
        <v>310</v>
      </c>
      <c r="AA3" s="2" t="s">
        <v>156</v>
      </c>
      <c r="AB3" s="2" t="s">
        <v>311</v>
      </c>
      <c r="AC3" s="2" t="s">
        <v>400</v>
      </c>
      <c r="AD3" s="2" t="s">
        <v>401</v>
      </c>
      <c r="AE3" s="2" t="s">
        <v>159</v>
      </c>
      <c r="AF3" s="2" t="s">
        <v>149</v>
      </c>
      <c r="AG3" s="2" t="s">
        <v>403</v>
      </c>
      <c r="AH3" s="2">
        <v>2006</v>
      </c>
      <c r="AI3" s="2" t="s">
        <v>404</v>
      </c>
      <c r="AJ3" s="2" t="s">
        <v>405</v>
      </c>
      <c r="AK3" s="2">
        <v>1777</v>
      </c>
      <c r="AL3" s="2">
        <v>2400</v>
      </c>
      <c r="AM3" s="2">
        <v>74.04</v>
      </c>
      <c r="BF3" s="2" t="s">
        <v>163</v>
      </c>
      <c r="BG3" s="2" t="s">
        <v>149</v>
      </c>
      <c r="BH3" s="2" t="s">
        <v>406</v>
      </c>
      <c r="BI3" s="2">
        <v>2009</v>
      </c>
      <c r="BJ3" s="2" t="s">
        <v>395</v>
      </c>
      <c r="BK3" s="2" t="s">
        <v>407</v>
      </c>
      <c r="BL3" s="2">
        <v>640</v>
      </c>
      <c r="BM3" s="2">
        <v>800</v>
      </c>
      <c r="BN3" s="2">
        <v>80</v>
      </c>
      <c r="BO3" s="2" t="s">
        <v>166</v>
      </c>
      <c r="BP3" s="2" t="s">
        <v>149</v>
      </c>
      <c r="BQ3" s="2" t="s">
        <v>408</v>
      </c>
      <c r="BR3" s="2">
        <v>2010</v>
      </c>
      <c r="BS3" s="2" t="s">
        <v>384</v>
      </c>
      <c r="BT3" s="2" t="s">
        <v>169</v>
      </c>
      <c r="BU3" s="2">
        <v>927</v>
      </c>
      <c r="BV3" s="2">
        <v>1200</v>
      </c>
      <c r="BW3" s="2">
        <v>77.25</v>
      </c>
      <c r="FH3" s="5">
        <f t="shared" si="0"/>
        <v>29.6167</v>
      </c>
      <c r="FI3" s="5">
        <f t="shared" si="1"/>
        <v>30.9</v>
      </c>
      <c r="FJ3" s="5">
        <f t="shared" si="2"/>
        <v>8</v>
      </c>
      <c r="FK3" s="5">
        <f t="shared" si="3"/>
        <v>0</v>
      </c>
      <c r="FL3" s="5">
        <f t="shared" si="4"/>
        <v>0</v>
      </c>
      <c r="FM3" s="5">
        <f t="shared" si="5"/>
        <v>68.5167</v>
      </c>
    </row>
    <row r="4" spans="1:169" s="2" customFormat="1" ht="15">
      <c r="A4" s="2">
        <v>3</v>
      </c>
      <c r="B4" s="2" t="s">
        <v>484</v>
      </c>
      <c r="C4" s="2" t="s">
        <v>485</v>
      </c>
      <c r="D4" s="2" t="s">
        <v>486</v>
      </c>
      <c r="E4" s="2" t="s">
        <v>444</v>
      </c>
      <c r="F4" s="2" t="s">
        <v>487</v>
      </c>
      <c r="G4" s="2" t="s">
        <v>147</v>
      </c>
      <c r="H4" s="2" t="s">
        <v>173</v>
      </c>
      <c r="I4" s="2" t="s">
        <v>149</v>
      </c>
      <c r="J4" s="2" t="s">
        <v>149</v>
      </c>
      <c r="K4" s="2" t="s">
        <v>176</v>
      </c>
      <c r="L4" s="2" t="s">
        <v>151</v>
      </c>
      <c r="M4" s="2" t="s">
        <v>151</v>
      </c>
      <c r="N4" s="2" t="s">
        <v>151</v>
      </c>
      <c r="O4" s="2" t="s">
        <v>152</v>
      </c>
      <c r="P4" s="2" t="s">
        <v>152</v>
      </c>
      <c r="Q4" s="2" t="s">
        <v>488</v>
      </c>
      <c r="R4" s="2" t="s">
        <v>489</v>
      </c>
      <c r="S4" s="2" t="s">
        <v>490</v>
      </c>
      <c r="T4" s="2" t="s">
        <v>392</v>
      </c>
      <c r="U4" s="2" t="s">
        <v>392</v>
      </c>
      <c r="V4" s="2" t="s">
        <v>393</v>
      </c>
      <c r="W4" s="2" t="s">
        <v>488</v>
      </c>
      <c r="X4" s="2" t="s">
        <v>491</v>
      </c>
      <c r="Y4" s="2" t="s">
        <v>490</v>
      </c>
      <c r="Z4" s="2" t="s">
        <v>392</v>
      </c>
      <c r="AA4" s="2" t="s">
        <v>392</v>
      </c>
      <c r="AB4" s="2" t="s">
        <v>393</v>
      </c>
      <c r="AC4" s="2" t="s">
        <v>488</v>
      </c>
      <c r="AD4" s="2" t="s">
        <v>491</v>
      </c>
      <c r="AE4" s="2" t="s">
        <v>159</v>
      </c>
      <c r="AF4" s="2" t="s">
        <v>149</v>
      </c>
      <c r="AG4" s="2" t="s">
        <v>492</v>
      </c>
      <c r="AH4" s="2">
        <v>2010</v>
      </c>
      <c r="AI4" s="2" t="s">
        <v>493</v>
      </c>
      <c r="AJ4" s="2" t="s">
        <v>162</v>
      </c>
      <c r="AK4" s="2">
        <v>1723</v>
      </c>
      <c r="AL4" s="2">
        <v>2400</v>
      </c>
      <c r="AM4" s="2">
        <v>71.79</v>
      </c>
      <c r="BF4" s="2" t="s">
        <v>163</v>
      </c>
      <c r="BG4" s="2" t="s">
        <v>149</v>
      </c>
      <c r="BH4" s="2" t="s">
        <v>494</v>
      </c>
      <c r="BI4" s="2">
        <v>2012</v>
      </c>
      <c r="BJ4" s="2" t="s">
        <v>165</v>
      </c>
      <c r="BK4" s="2" t="s">
        <v>268</v>
      </c>
      <c r="BL4" s="2">
        <v>1299</v>
      </c>
      <c r="BM4" s="2">
        <v>1600</v>
      </c>
      <c r="BN4" s="2">
        <v>81.19</v>
      </c>
      <c r="BO4" s="2" t="s">
        <v>166</v>
      </c>
      <c r="BP4" s="2" t="s">
        <v>149</v>
      </c>
      <c r="BQ4" s="2" t="s">
        <v>495</v>
      </c>
      <c r="BR4" s="2">
        <v>2013</v>
      </c>
      <c r="BS4" s="2" t="s">
        <v>496</v>
      </c>
      <c r="BT4" s="2" t="s">
        <v>268</v>
      </c>
      <c r="BU4" s="2">
        <v>940</v>
      </c>
      <c r="BV4" s="2">
        <v>1200</v>
      </c>
      <c r="BW4" s="2">
        <v>78.33</v>
      </c>
      <c r="FH4" s="5">
        <f t="shared" si="0"/>
        <v>28.7167</v>
      </c>
      <c r="FI4" s="5">
        <f t="shared" si="1"/>
        <v>31.3333</v>
      </c>
      <c r="FJ4" s="5">
        <f t="shared" si="2"/>
        <v>8.1188</v>
      </c>
      <c r="FK4" s="5">
        <f t="shared" si="3"/>
        <v>0</v>
      </c>
      <c r="FL4" s="5">
        <f t="shared" si="4"/>
        <v>0</v>
      </c>
      <c r="FM4" s="5">
        <f t="shared" si="5"/>
        <v>68.1688</v>
      </c>
    </row>
    <row r="5" spans="1:169" s="2" customFormat="1" ht="15">
      <c r="A5" s="2">
        <v>4</v>
      </c>
      <c r="B5" s="2" t="s">
        <v>323</v>
      </c>
      <c r="C5" s="2" t="s">
        <v>324</v>
      </c>
      <c r="D5" s="2" t="s">
        <v>325</v>
      </c>
      <c r="E5" s="2" t="s">
        <v>326</v>
      </c>
      <c r="F5" s="2" t="s">
        <v>327</v>
      </c>
      <c r="G5" s="2" t="s">
        <v>147</v>
      </c>
      <c r="H5" s="2" t="s">
        <v>148</v>
      </c>
      <c r="I5" s="2" t="s">
        <v>149</v>
      </c>
      <c r="J5" s="2" t="s">
        <v>149</v>
      </c>
      <c r="K5" s="2" t="s">
        <v>176</v>
      </c>
      <c r="L5" s="2" t="s">
        <v>151</v>
      </c>
      <c r="M5" s="2" t="s">
        <v>151</v>
      </c>
      <c r="N5" s="2" t="s">
        <v>151</v>
      </c>
      <c r="O5" s="2" t="s">
        <v>152</v>
      </c>
      <c r="P5" s="2" t="s">
        <v>152</v>
      </c>
      <c r="Q5" s="2" t="s">
        <v>328</v>
      </c>
      <c r="R5" s="2" t="s">
        <v>329</v>
      </c>
      <c r="S5" s="2" t="s">
        <v>330</v>
      </c>
      <c r="T5" s="2" t="s">
        <v>317</v>
      </c>
      <c r="U5" s="2" t="s">
        <v>291</v>
      </c>
      <c r="V5" s="2" t="s">
        <v>318</v>
      </c>
      <c r="W5" s="2" t="s">
        <v>328</v>
      </c>
      <c r="X5" s="2" t="s">
        <v>331</v>
      </c>
      <c r="Y5" s="2" t="s">
        <v>330</v>
      </c>
      <c r="Z5" s="2" t="s">
        <v>317</v>
      </c>
      <c r="AA5" s="2" t="s">
        <v>291</v>
      </c>
      <c r="AB5" s="2" t="s">
        <v>318</v>
      </c>
      <c r="AC5" s="2" t="s">
        <v>328</v>
      </c>
      <c r="AD5" s="2" t="s">
        <v>331</v>
      </c>
      <c r="AE5" s="2" t="s">
        <v>159</v>
      </c>
      <c r="AF5" s="2" t="s">
        <v>149</v>
      </c>
      <c r="AG5" s="2" t="s">
        <v>332</v>
      </c>
      <c r="AH5" s="2">
        <v>2008</v>
      </c>
      <c r="AI5" s="2" t="s">
        <v>333</v>
      </c>
      <c r="AJ5" s="2" t="s">
        <v>179</v>
      </c>
      <c r="AK5" s="2">
        <v>1622</v>
      </c>
      <c r="AL5" s="2">
        <v>2400</v>
      </c>
      <c r="AM5" s="2">
        <v>67.58</v>
      </c>
      <c r="BF5" s="2" t="s">
        <v>163</v>
      </c>
      <c r="BG5" s="2" t="s">
        <v>149</v>
      </c>
      <c r="BH5" s="2" t="s">
        <v>334</v>
      </c>
      <c r="BI5" s="2">
        <v>2013</v>
      </c>
      <c r="BJ5" s="2" t="s">
        <v>335</v>
      </c>
      <c r="BK5" s="2" t="s">
        <v>179</v>
      </c>
      <c r="BL5" s="2">
        <v>471</v>
      </c>
      <c r="BM5" s="2">
        <v>800</v>
      </c>
      <c r="BN5" s="2">
        <v>58.88</v>
      </c>
      <c r="BO5" s="2" t="s">
        <v>166</v>
      </c>
      <c r="BP5" s="2" t="s">
        <v>149</v>
      </c>
      <c r="BQ5" s="2" t="s">
        <v>336</v>
      </c>
      <c r="BR5" s="2">
        <v>2009</v>
      </c>
      <c r="BS5" s="2" t="s">
        <v>337</v>
      </c>
      <c r="BT5" s="2" t="s">
        <v>179</v>
      </c>
      <c r="BU5" s="2">
        <v>953</v>
      </c>
      <c r="BV5" s="2">
        <v>1200</v>
      </c>
      <c r="BW5" s="2">
        <v>79.42</v>
      </c>
      <c r="CY5" s="2" t="s">
        <v>338</v>
      </c>
      <c r="CZ5" s="2" t="s">
        <v>149</v>
      </c>
      <c r="DA5" s="2" t="s">
        <v>339</v>
      </c>
      <c r="DB5" s="2">
        <v>2005</v>
      </c>
      <c r="DC5" s="2" t="s">
        <v>340</v>
      </c>
      <c r="DD5" s="2" t="s">
        <v>341</v>
      </c>
      <c r="DE5" s="2">
        <v>1164</v>
      </c>
      <c r="DF5" s="2">
        <v>1700</v>
      </c>
      <c r="DG5" s="2">
        <v>68.47</v>
      </c>
      <c r="FH5" s="5">
        <f t="shared" si="0"/>
        <v>27.0333</v>
      </c>
      <c r="FI5" s="5">
        <f t="shared" si="1"/>
        <v>31.7667</v>
      </c>
      <c r="FJ5" s="5">
        <f t="shared" si="2"/>
        <v>5.8875</v>
      </c>
      <c r="FK5" s="5">
        <f t="shared" si="3"/>
        <v>3.4235</v>
      </c>
      <c r="FL5" s="5">
        <f t="shared" si="4"/>
        <v>0</v>
      </c>
      <c r="FM5" s="5">
        <f t="shared" si="5"/>
        <v>68.111</v>
      </c>
    </row>
    <row r="6" spans="1:169" s="2" customFormat="1" ht="15">
      <c r="A6" s="2">
        <v>5</v>
      </c>
      <c r="B6" s="2" t="s">
        <v>595</v>
      </c>
      <c r="C6" s="2" t="s">
        <v>596</v>
      </c>
      <c r="D6" s="2" t="s">
        <v>597</v>
      </c>
      <c r="E6" s="2" t="s">
        <v>598</v>
      </c>
      <c r="F6" s="2" t="s">
        <v>599</v>
      </c>
      <c r="G6" s="2" t="s">
        <v>147</v>
      </c>
      <c r="H6" s="2" t="s">
        <v>148</v>
      </c>
      <c r="I6" s="2" t="s">
        <v>149</v>
      </c>
      <c r="J6" s="2" t="s">
        <v>149</v>
      </c>
      <c r="K6" s="2" t="s">
        <v>176</v>
      </c>
      <c r="L6" s="2" t="s">
        <v>151</v>
      </c>
      <c r="M6" s="2" t="s">
        <v>151</v>
      </c>
      <c r="N6" s="2" t="s">
        <v>151</v>
      </c>
      <c r="O6" s="2" t="s">
        <v>152</v>
      </c>
      <c r="P6" s="2" t="s">
        <v>152</v>
      </c>
      <c r="Q6" s="2" t="s">
        <v>600</v>
      </c>
      <c r="R6" s="2" t="s">
        <v>601</v>
      </c>
      <c r="S6" s="2" t="s">
        <v>602</v>
      </c>
      <c r="T6" s="2" t="s">
        <v>603</v>
      </c>
      <c r="U6" s="2" t="s">
        <v>156</v>
      </c>
      <c r="V6" s="2" t="s">
        <v>604</v>
      </c>
      <c r="W6" s="2" t="s">
        <v>605</v>
      </c>
      <c r="X6" s="2" t="s">
        <v>606</v>
      </c>
      <c r="Y6" s="2" t="s">
        <v>602</v>
      </c>
      <c r="Z6" s="2" t="s">
        <v>603</v>
      </c>
      <c r="AA6" s="2" t="s">
        <v>156</v>
      </c>
      <c r="AB6" s="2" t="s">
        <v>604</v>
      </c>
      <c r="AC6" s="2" t="s">
        <v>605</v>
      </c>
      <c r="AD6" s="2" t="s">
        <v>606</v>
      </c>
      <c r="AE6" s="2" t="s">
        <v>159</v>
      </c>
      <c r="AF6" s="2" t="s">
        <v>149</v>
      </c>
      <c r="AG6" s="2" t="s">
        <v>607</v>
      </c>
      <c r="AH6" s="2">
        <v>2006</v>
      </c>
      <c r="AI6" s="2" t="s">
        <v>271</v>
      </c>
      <c r="AJ6" s="2" t="s">
        <v>390</v>
      </c>
      <c r="AK6" s="2">
        <v>1726</v>
      </c>
      <c r="AL6" s="2">
        <v>2400</v>
      </c>
      <c r="AM6" s="2">
        <v>71.92</v>
      </c>
      <c r="BF6" s="2" t="s">
        <v>163</v>
      </c>
      <c r="BG6" s="2" t="s">
        <v>149</v>
      </c>
      <c r="BH6" s="2" t="s">
        <v>608</v>
      </c>
      <c r="BI6" s="2">
        <v>2009</v>
      </c>
      <c r="BJ6" s="2" t="s">
        <v>165</v>
      </c>
      <c r="BK6" s="2" t="s">
        <v>390</v>
      </c>
      <c r="BL6" s="2">
        <v>1143</v>
      </c>
      <c r="BM6" s="2">
        <v>1600</v>
      </c>
      <c r="BN6" s="2">
        <v>71.44</v>
      </c>
      <c r="BO6" s="2" t="s">
        <v>166</v>
      </c>
      <c r="BP6" s="2" t="s">
        <v>149</v>
      </c>
      <c r="BQ6" s="2" t="s">
        <v>609</v>
      </c>
      <c r="BR6" s="2">
        <v>2010</v>
      </c>
      <c r="BS6" s="2" t="s">
        <v>369</v>
      </c>
      <c r="BT6" s="2" t="s">
        <v>179</v>
      </c>
      <c r="BU6" s="2">
        <v>950</v>
      </c>
      <c r="BV6" s="2">
        <v>1200</v>
      </c>
      <c r="BW6" s="2">
        <v>79.17</v>
      </c>
      <c r="FH6" s="5">
        <f t="shared" si="0"/>
        <v>28.7667</v>
      </c>
      <c r="FI6" s="5">
        <f t="shared" si="1"/>
        <v>31.6667</v>
      </c>
      <c r="FJ6" s="5">
        <f t="shared" si="2"/>
        <v>7.1438</v>
      </c>
      <c r="FK6" s="5">
        <f t="shared" si="3"/>
        <v>0</v>
      </c>
      <c r="FL6" s="5">
        <f t="shared" si="4"/>
        <v>0</v>
      </c>
      <c r="FM6" s="5">
        <f t="shared" si="5"/>
        <v>67.5772</v>
      </c>
    </row>
    <row r="7" spans="1:169" s="2" customFormat="1" ht="15">
      <c r="A7" s="2">
        <v>6</v>
      </c>
      <c r="B7" s="2" t="s">
        <v>142</v>
      </c>
      <c r="C7" s="2" t="s">
        <v>143</v>
      </c>
      <c r="D7" s="2" t="s">
        <v>144</v>
      </c>
      <c r="E7" s="2" t="s">
        <v>145</v>
      </c>
      <c r="F7" s="2" t="s">
        <v>146</v>
      </c>
      <c r="G7" s="2" t="s">
        <v>147</v>
      </c>
      <c r="H7" s="2" t="s">
        <v>148</v>
      </c>
      <c r="I7" s="2" t="s">
        <v>149</v>
      </c>
      <c r="J7" s="2" t="s">
        <v>149</v>
      </c>
      <c r="K7" s="2" t="s">
        <v>150</v>
      </c>
      <c r="L7" s="2" t="s">
        <v>151</v>
      </c>
      <c r="M7" s="2" t="s">
        <v>151</v>
      </c>
      <c r="N7" s="2" t="s">
        <v>151</v>
      </c>
      <c r="O7" s="2" t="s">
        <v>152</v>
      </c>
      <c r="P7" s="2" t="s">
        <v>152</v>
      </c>
      <c r="Q7" s="2" t="s">
        <v>153</v>
      </c>
      <c r="R7" s="2" t="s">
        <v>154</v>
      </c>
      <c r="S7" s="2" t="s">
        <v>155</v>
      </c>
      <c r="T7" s="2" t="s">
        <v>156</v>
      </c>
      <c r="U7" s="2" t="s">
        <v>156</v>
      </c>
      <c r="V7" s="2" t="s">
        <v>157</v>
      </c>
      <c r="W7" s="2" t="s">
        <v>153</v>
      </c>
      <c r="X7" s="2" t="s">
        <v>158</v>
      </c>
      <c r="Y7" s="2" t="s">
        <v>155</v>
      </c>
      <c r="Z7" s="2" t="s">
        <v>156</v>
      </c>
      <c r="AA7" s="2" t="s">
        <v>156</v>
      </c>
      <c r="AB7" s="2" t="s">
        <v>157</v>
      </c>
      <c r="AC7" s="2" t="s">
        <v>153</v>
      </c>
      <c r="AD7" s="2" t="s">
        <v>158</v>
      </c>
      <c r="AE7" s="2" t="s">
        <v>159</v>
      </c>
      <c r="AF7" s="2" t="s">
        <v>149</v>
      </c>
      <c r="AG7" s="2" t="s">
        <v>160</v>
      </c>
      <c r="AH7" s="2">
        <v>2010</v>
      </c>
      <c r="AI7" s="2" t="s">
        <v>161</v>
      </c>
      <c r="AJ7" s="2" t="s">
        <v>162</v>
      </c>
      <c r="AK7" s="2">
        <v>1555</v>
      </c>
      <c r="AL7" s="2">
        <v>2400</v>
      </c>
      <c r="AM7" s="2">
        <v>64.79</v>
      </c>
      <c r="BF7" s="2" t="s">
        <v>163</v>
      </c>
      <c r="BG7" s="2" t="s">
        <v>149</v>
      </c>
      <c r="BH7" s="2" t="s">
        <v>164</v>
      </c>
      <c r="BI7" s="2">
        <v>2013</v>
      </c>
      <c r="BJ7" s="2" t="s">
        <v>165</v>
      </c>
      <c r="BK7" s="2" t="s">
        <v>162</v>
      </c>
      <c r="BL7" s="2">
        <v>1317</v>
      </c>
      <c r="BM7" s="2">
        <v>1600</v>
      </c>
      <c r="BN7" s="2">
        <v>82.31</v>
      </c>
      <c r="BO7" s="2" t="s">
        <v>166</v>
      </c>
      <c r="BP7" s="2" t="s">
        <v>149</v>
      </c>
      <c r="BQ7" s="2" t="s">
        <v>167</v>
      </c>
      <c r="BR7" s="2">
        <v>2011</v>
      </c>
      <c r="BS7" s="2" t="s">
        <v>168</v>
      </c>
      <c r="BT7" s="2" t="s">
        <v>169</v>
      </c>
      <c r="BU7" s="2">
        <v>946</v>
      </c>
      <c r="BV7" s="2">
        <v>1200</v>
      </c>
      <c r="BW7" s="2">
        <v>78.83</v>
      </c>
      <c r="EB7" s="2" t="s">
        <v>150</v>
      </c>
      <c r="EC7" s="2" t="s">
        <v>170</v>
      </c>
      <c r="ED7" s="2" t="s">
        <v>170</v>
      </c>
      <c r="EE7" s="2" t="s">
        <v>171</v>
      </c>
      <c r="EF7" s="2" t="s">
        <v>172</v>
      </c>
      <c r="FH7" s="5">
        <f t="shared" si="0"/>
        <v>25.9167</v>
      </c>
      <c r="FI7" s="5">
        <f t="shared" si="1"/>
        <v>31.5333</v>
      </c>
      <c r="FJ7" s="5">
        <f t="shared" si="2"/>
        <v>8.2313</v>
      </c>
      <c r="FK7" s="5">
        <f t="shared" si="3"/>
        <v>0</v>
      </c>
      <c r="FL7" s="5">
        <f t="shared" si="4"/>
        <v>0</v>
      </c>
      <c r="FM7" s="5">
        <f t="shared" si="5"/>
        <v>65.68130000000001</v>
      </c>
    </row>
    <row r="8" spans="1:169" s="2" customFormat="1" ht="15">
      <c r="A8" s="2">
        <v>7</v>
      </c>
      <c r="B8" s="2" t="s">
        <v>343</v>
      </c>
      <c r="C8" s="2" t="s">
        <v>344</v>
      </c>
      <c r="D8" s="2" t="s">
        <v>345</v>
      </c>
      <c r="E8" s="2" t="s">
        <v>346</v>
      </c>
      <c r="F8" s="2" t="s">
        <v>347</v>
      </c>
      <c r="G8" s="2" t="s">
        <v>147</v>
      </c>
      <c r="H8" s="2" t="s">
        <v>173</v>
      </c>
      <c r="I8" s="2" t="s">
        <v>149</v>
      </c>
      <c r="J8" s="2" t="s">
        <v>149</v>
      </c>
      <c r="K8" s="2" t="s">
        <v>188</v>
      </c>
      <c r="L8" s="2" t="s">
        <v>151</v>
      </c>
      <c r="M8" s="2" t="s">
        <v>151</v>
      </c>
      <c r="N8" s="2" t="s">
        <v>151</v>
      </c>
      <c r="O8" s="2" t="s">
        <v>152</v>
      </c>
      <c r="P8" s="2" t="s">
        <v>152</v>
      </c>
      <c r="Q8" s="2" t="s">
        <v>348</v>
      </c>
      <c r="R8" s="2" t="s">
        <v>349</v>
      </c>
      <c r="S8" s="2" t="s">
        <v>350</v>
      </c>
      <c r="T8" s="2" t="s">
        <v>288</v>
      </c>
      <c r="U8" s="2" t="s">
        <v>288</v>
      </c>
      <c r="V8" s="2" t="s">
        <v>351</v>
      </c>
      <c r="W8" s="2" t="s">
        <v>352</v>
      </c>
      <c r="X8" s="2" t="s">
        <v>353</v>
      </c>
      <c r="Y8" s="2" t="s">
        <v>350</v>
      </c>
      <c r="Z8" s="2" t="s">
        <v>288</v>
      </c>
      <c r="AA8" s="2" t="s">
        <v>288</v>
      </c>
      <c r="AB8" s="2" t="s">
        <v>351</v>
      </c>
      <c r="AC8" s="2" t="s">
        <v>352</v>
      </c>
      <c r="AD8" s="2" t="s">
        <v>353</v>
      </c>
      <c r="AE8" s="2" t="s">
        <v>159</v>
      </c>
      <c r="AF8" s="2" t="s">
        <v>149</v>
      </c>
      <c r="AG8" s="2" t="s">
        <v>354</v>
      </c>
      <c r="AH8" s="2">
        <v>2008</v>
      </c>
      <c r="AI8" s="2" t="s">
        <v>355</v>
      </c>
      <c r="AJ8" s="2" t="s">
        <v>258</v>
      </c>
      <c r="AK8" s="2">
        <v>1805</v>
      </c>
      <c r="AL8" s="2">
        <v>2400</v>
      </c>
      <c r="AM8" s="2">
        <v>75.21</v>
      </c>
      <c r="BF8" s="2" t="s">
        <v>163</v>
      </c>
      <c r="BG8" s="2" t="s">
        <v>149</v>
      </c>
      <c r="BH8" s="2" t="s">
        <v>356</v>
      </c>
      <c r="BI8" s="2">
        <v>2010</v>
      </c>
      <c r="BJ8" s="2" t="s">
        <v>357</v>
      </c>
      <c r="BK8" s="2" t="s">
        <v>258</v>
      </c>
      <c r="BL8" s="2">
        <v>480</v>
      </c>
      <c r="BM8" s="2">
        <v>800</v>
      </c>
      <c r="BN8" s="2">
        <v>60</v>
      </c>
      <c r="BO8" s="2" t="s">
        <v>166</v>
      </c>
      <c r="BP8" s="2" t="s">
        <v>149</v>
      </c>
      <c r="BQ8" s="2" t="s">
        <v>358</v>
      </c>
      <c r="BR8" s="2">
        <v>2013</v>
      </c>
      <c r="BS8" s="2" t="s">
        <v>359</v>
      </c>
      <c r="BT8" s="2" t="s">
        <v>258</v>
      </c>
      <c r="BU8" s="2">
        <v>811</v>
      </c>
      <c r="BV8" s="2">
        <v>1100</v>
      </c>
      <c r="BW8" s="2">
        <v>73.73</v>
      </c>
      <c r="EB8" s="2" t="s">
        <v>188</v>
      </c>
      <c r="EC8" s="2" t="s">
        <v>360</v>
      </c>
      <c r="ED8" s="2" t="s">
        <v>360</v>
      </c>
      <c r="EE8" s="2" t="s">
        <v>175</v>
      </c>
      <c r="EF8" s="2" t="s">
        <v>361</v>
      </c>
      <c r="FH8" s="5">
        <f t="shared" si="0"/>
        <v>30.0833</v>
      </c>
      <c r="FI8" s="5">
        <f t="shared" si="1"/>
        <v>29.4909</v>
      </c>
      <c r="FJ8" s="5">
        <f t="shared" si="2"/>
        <v>6</v>
      </c>
      <c r="FK8" s="5">
        <f t="shared" si="3"/>
        <v>0</v>
      </c>
      <c r="FL8" s="5">
        <f t="shared" si="4"/>
        <v>0</v>
      </c>
      <c r="FM8" s="5">
        <f t="shared" si="5"/>
        <v>65.5742</v>
      </c>
    </row>
    <row r="9" spans="1:169" s="2" customFormat="1" ht="15">
      <c r="A9" s="2">
        <v>8</v>
      </c>
      <c r="B9" s="2" t="s">
        <v>292</v>
      </c>
      <c r="C9" s="2" t="s">
        <v>293</v>
      </c>
      <c r="D9" s="2" t="s">
        <v>294</v>
      </c>
      <c r="E9" s="2" t="s">
        <v>203</v>
      </c>
      <c r="F9" s="2" t="s">
        <v>295</v>
      </c>
      <c r="G9" s="2" t="s">
        <v>147</v>
      </c>
      <c r="H9" s="2" t="s">
        <v>173</v>
      </c>
      <c r="I9" s="2" t="s">
        <v>149</v>
      </c>
      <c r="J9" s="2" t="s">
        <v>149</v>
      </c>
      <c r="K9" s="2" t="s">
        <v>188</v>
      </c>
      <c r="L9" s="2" t="s">
        <v>151</v>
      </c>
      <c r="M9" s="2" t="s">
        <v>151</v>
      </c>
      <c r="N9" s="2" t="s">
        <v>151</v>
      </c>
      <c r="O9" s="2" t="s">
        <v>152</v>
      </c>
      <c r="P9" s="2" t="s">
        <v>152</v>
      </c>
      <c r="Q9" s="2" t="s">
        <v>296</v>
      </c>
      <c r="R9" s="2" t="s">
        <v>297</v>
      </c>
      <c r="S9" s="2" t="s">
        <v>298</v>
      </c>
      <c r="T9" s="2" t="s">
        <v>192</v>
      </c>
      <c r="U9" s="2" t="s">
        <v>192</v>
      </c>
      <c r="V9" s="2" t="s">
        <v>270</v>
      </c>
      <c r="W9" s="2" t="s">
        <v>296</v>
      </c>
      <c r="X9" s="2" t="s">
        <v>299</v>
      </c>
      <c r="Y9" s="2" t="s">
        <v>298</v>
      </c>
      <c r="Z9" s="2" t="s">
        <v>192</v>
      </c>
      <c r="AA9" s="2" t="s">
        <v>192</v>
      </c>
      <c r="AB9" s="2" t="s">
        <v>270</v>
      </c>
      <c r="AC9" s="2" t="s">
        <v>296</v>
      </c>
      <c r="AD9" s="2" t="s">
        <v>299</v>
      </c>
      <c r="AE9" s="2" t="s">
        <v>159</v>
      </c>
      <c r="AF9" s="2" t="s">
        <v>149</v>
      </c>
      <c r="AG9" s="2" t="s">
        <v>300</v>
      </c>
      <c r="AH9" s="2">
        <v>2009</v>
      </c>
      <c r="AI9" s="2" t="s">
        <v>301</v>
      </c>
      <c r="AJ9" s="2" t="s">
        <v>199</v>
      </c>
      <c r="AK9" s="2">
        <v>1718</v>
      </c>
      <c r="AL9" s="2">
        <v>2400</v>
      </c>
      <c r="AM9" s="2">
        <v>71.58</v>
      </c>
      <c r="BF9" s="2" t="s">
        <v>163</v>
      </c>
      <c r="BG9" s="2" t="s">
        <v>149</v>
      </c>
      <c r="BH9" s="2" t="s">
        <v>302</v>
      </c>
      <c r="BI9" s="2">
        <v>2012</v>
      </c>
      <c r="BJ9" s="2" t="s">
        <v>165</v>
      </c>
      <c r="BK9" s="2" t="s">
        <v>162</v>
      </c>
      <c r="BL9" s="2">
        <v>634</v>
      </c>
      <c r="BM9" s="2">
        <v>800</v>
      </c>
      <c r="BN9" s="2">
        <v>79.25</v>
      </c>
      <c r="BO9" s="2" t="s">
        <v>166</v>
      </c>
      <c r="BP9" s="2" t="s">
        <v>149</v>
      </c>
      <c r="BQ9" s="2" t="s">
        <v>303</v>
      </c>
      <c r="BR9" s="2">
        <v>2010</v>
      </c>
      <c r="BS9" s="2" t="s">
        <v>304</v>
      </c>
      <c r="BT9" s="2" t="s">
        <v>162</v>
      </c>
      <c r="BU9" s="2">
        <v>797</v>
      </c>
      <c r="BV9" s="2">
        <v>1100</v>
      </c>
      <c r="BW9" s="2">
        <v>72.45</v>
      </c>
      <c r="EB9" s="2" t="s">
        <v>188</v>
      </c>
      <c r="EC9" s="2" t="s">
        <v>200</v>
      </c>
      <c r="ED9" s="2" t="s">
        <v>200</v>
      </c>
      <c r="EE9" s="2" t="s">
        <v>305</v>
      </c>
      <c r="EF9" s="2" t="s">
        <v>306</v>
      </c>
      <c r="FH9" s="5">
        <f t="shared" si="0"/>
        <v>28.6333</v>
      </c>
      <c r="FI9" s="5">
        <f t="shared" si="1"/>
        <v>28.9818</v>
      </c>
      <c r="FJ9" s="5">
        <f t="shared" si="2"/>
        <v>7.925</v>
      </c>
      <c r="FK9" s="5">
        <f t="shared" si="3"/>
        <v>0</v>
      </c>
      <c r="FL9" s="5">
        <f t="shared" si="4"/>
        <v>0</v>
      </c>
      <c r="FM9" s="5">
        <f t="shared" si="5"/>
        <v>65.5401</v>
      </c>
    </row>
    <row r="10" spans="1:169" s="2" customFormat="1" ht="15">
      <c r="A10" s="2">
        <v>9</v>
      </c>
      <c r="B10" s="2" t="s">
        <v>272</v>
      </c>
      <c r="C10" s="2" t="s">
        <v>273</v>
      </c>
      <c r="D10" s="2" t="s">
        <v>274</v>
      </c>
      <c r="E10" s="2" t="s">
        <v>275</v>
      </c>
      <c r="F10" s="2" t="s">
        <v>276</v>
      </c>
      <c r="G10" s="2" t="s">
        <v>147</v>
      </c>
      <c r="H10" s="2" t="s">
        <v>148</v>
      </c>
      <c r="I10" s="2" t="s">
        <v>149</v>
      </c>
      <c r="J10" s="2" t="s">
        <v>149</v>
      </c>
      <c r="K10" s="2" t="s">
        <v>150</v>
      </c>
      <c r="L10" s="2" t="s">
        <v>151</v>
      </c>
      <c r="M10" s="2" t="s">
        <v>151</v>
      </c>
      <c r="N10" s="2" t="s">
        <v>151</v>
      </c>
      <c r="O10" s="2" t="s">
        <v>152</v>
      </c>
      <c r="P10" s="2" t="s">
        <v>152</v>
      </c>
      <c r="Q10" s="2" t="s">
        <v>277</v>
      </c>
      <c r="R10" s="2" t="s">
        <v>278</v>
      </c>
      <c r="S10" s="2" t="s">
        <v>279</v>
      </c>
      <c r="T10" s="2" t="s">
        <v>177</v>
      </c>
      <c r="U10" s="2" t="s">
        <v>177</v>
      </c>
      <c r="V10" s="2" t="s">
        <v>178</v>
      </c>
      <c r="W10" s="2" t="s">
        <v>277</v>
      </c>
      <c r="X10" s="2" t="s">
        <v>280</v>
      </c>
      <c r="Y10" s="2" t="s">
        <v>279</v>
      </c>
      <c r="Z10" s="2" t="s">
        <v>177</v>
      </c>
      <c r="AA10" s="2" t="s">
        <v>177</v>
      </c>
      <c r="AB10" s="2" t="s">
        <v>178</v>
      </c>
      <c r="AC10" s="2" t="s">
        <v>277</v>
      </c>
      <c r="AD10" s="2" t="s">
        <v>280</v>
      </c>
      <c r="AE10" s="2" t="s">
        <v>159</v>
      </c>
      <c r="AF10" s="2" t="s">
        <v>149</v>
      </c>
      <c r="AG10" s="2" t="s">
        <v>281</v>
      </c>
      <c r="AH10" s="2">
        <v>2001</v>
      </c>
      <c r="AI10" s="2" t="s">
        <v>282</v>
      </c>
      <c r="AJ10" s="2" t="s">
        <v>179</v>
      </c>
      <c r="AK10" s="2">
        <v>1659</v>
      </c>
      <c r="AL10" s="2">
        <v>2400</v>
      </c>
      <c r="AM10" s="2">
        <v>69.12</v>
      </c>
      <c r="BF10" s="2" t="s">
        <v>163</v>
      </c>
      <c r="BG10" s="2" t="s">
        <v>149</v>
      </c>
      <c r="BH10" s="2" t="s">
        <v>283</v>
      </c>
      <c r="BI10" s="2">
        <v>2004</v>
      </c>
      <c r="BJ10" s="2" t="s">
        <v>165</v>
      </c>
      <c r="BK10" s="2" t="s">
        <v>179</v>
      </c>
      <c r="BL10" s="2">
        <v>582</v>
      </c>
      <c r="BM10" s="2">
        <v>800</v>
      </c>
      <c r="BN10" s="2">
        <v>72.75</v>
      </c>
      <c r="BO10" s="2" t="s">
        <v>166</v>
      </c>
      <c r="BP10" s="2" t="s">
        <v>149</v>
      </c>
      <c r="BQ10" s="2" t="s">
        <v>284</v>
      </c>
      <c r="BR10" s="2">
        <v>2011</v>
      </c>
      <c r="BS10" s="2" t="s">
        <v>285</v>
      </c>
      <c r="BT10" s="2" t="s">
        <v>179</v>
      </c>
      <c r="BU10" s="2">
        <v>918</v>
      </c>
      <c r="BV10" s="2">
        <v>1200</v>
      </c>
      <c r="BW10" s="2">
        <v>76.5</v>
      </c>
      <c r="EB10" s="2" t="s">
        <v>150</v>
      </c>
      <c r="EC10" s="2" t="s">
        <v>177</v>
      </c>
      <c r="ED10" s="2" t="s">
        <v>177</v>
      </c>
      <c r="EE10" s="2" t="s">
        <v>286</v>
      </c>
      <c r="EF10" s="2" t="s">
        <v>287</v>
      </c>
      <c r="FH10" s="5">
        <f t="shared" si="0"/>
        <v>27.65</v>
      </c>
      <c r="FI10" s="5">
        <f t="shared" si="1"/>
        <v>30.6</v>
      </c>
      <c r="FJ10" s="5">
        <f t="shared" si="2"/>
        <v>7.275</v>
      </c>
      <c r="FK10" s="5">
        <f t="shared" si="3"/>
        <v>0</v>
      </c>
      <c r="FL10" s="5">
        <f t="shared" si="4"/>
        <v>0</v>
      </c>
      <c r="FM10" s="5">
        <f t="shared" si="5"/>
        <v>65.525</v>
      </c>
    </row>
    <row r="11" spans="1:169" s="2" customFormat="1" ht="15">
      <c r="A11" s="2">
        <v>10</v>
      </c>
      <c r="B11" s="2" t="s">
        <v>574</v>
      </c>
      <c r="C11" s="2" t="s">
        <v>575</v>
      </c>
      <c r="D11" s="2" t="s">
        <v>576</v>
      </c>
      <c r="E11" s="2" t="s">
        <v>577</v>
      </c>
      <c r="F11" s="2" t="s">
        <v>578</v>
      </c>
      <c r="G11" s="2" t="s">
        <v>147</v>
      </c>
      <c r="H11" s="2" t="s">
        <v>148</v>
      </c>
      <c r="I11" s="2" t="s">
        <v>149</v>
      </c>
      <c r="J11" s="2" t="s">
        <v>149</v>
      </c>
      <c r="K11" s="2" t="s">
        <v>176</v>
      </c>
      <c r="L11" s="2" t="s">
        <v>151</v>
      </c>
      <c r="M11" s="2" t="s">
        <v>151</v>
      </c>
      <c r="N11" s="2" t="s">
        <v>151</v>
      </c>
      <c r="O11" s="2" t="s">
        <v>152</v>
      </c>
      <c r="P11" s="2" t="s">
        <v>152</v>
      </c>
      <c r="Q11" s="2" t="s">
        <v>579</v>
      </c>
      <c r="R11" s="2" t="s">
        <v>580</v>
      </c>
      <c r="S11" s="2" t="s">
        <v>581</v>
      </c>
      <c r="T11" s="2" t="s">
        <v>446</v>
      </c>
      <c r="U11" s="2" t="s">
        <v>267</v>
      </c>
      <c r="V11" s="2" t="s">
        <v>582</v>
      </c>
      <c r="W11" s="2" t="s">
        <v>579</v>
      </c>
      <c r="X11" s="2" t="s">
        <v>583</v>
      </c>
      <c r="Y11" s="2" t="s">
        <v>584</v>
      </c>
      <c r="Z11" s="2" t="s">
        <v>204</v>
      </c>
      <c r="AA11" s="2" t="s">
        <v>204</v>
      </c>
      <c r="AB11" s="2" t="s">
        <v>205</v>
      </c>
      <c r="AC11" s="2" t="s">
        <v>585</v>
      </c>
      <c r="AD11" s="2" t="s">
        <v>586</v>
      </c>
      <c r="AE11" s="2" t="s">
        <v>159</v>
      </c>
      <c r="AF11" s="2" t="s">
        <v>149</v>
      </c>
      <c r="AG11" s="2" t="s">
        <v>587</v>
      </c>
      <c r="AH11" s="2">
        <v>2002</v>
      </c>
      <c r="AI11" s="2" t="s">
        <v>588</v>
      </c>
      <c r="AJ11" s="2" t="s">
        <v>265</v>
      </c>
      <c r="AK11" s="2">
        <v>1540</v>
      </c>
      <c r="AL11" s="2">
        <v>2400</v>
      </c>
      <c r="AM11" s="2">
        <v>64.17</v>
      </c>
      <c r="BF11" s="2" t="s">
        <v>163</v>
      </c>
      <c r="BG11" s="2" t="s">
        <v>149</v>
      </c>
      <c r="BH11" s="2" t="s">
        <v>589</v>
      </c>
      <c r="BI11" s="2">
        <v>2004</v>
      </c>
      <c r="BJ11" s="2" t="s">
        <v>590</v>
      </c>
      <c r="BK11" s="2" t="s">
        <v>265</v>
      </c>
      <c r="BL11" s="2">
        <v>532</v>
      </c>
      <c r="BM11" s="2">
        <v>800</v>
      </c>
      <c r="BN11" s="2">
        <v>66.5</v>
      </c>
      <c r="BO11" s="2" t="s">
        <v>166</v>
      </c>
      <c r="BP11" s="2" t="s">
        <v>149</v>
      </c>
      <c r="BQ11" s="2" t="s">
        <v>591</v>
      </c>
      <c r="BR11" s="2">
        <v>2006</v>
      </c>
      <c r="BS11" s="2" t="s">
        <v>389</v>
      </c>
      <c r="BT11" s="2" t="s">
        <v>265</v>
      </c>
      <c r="BU11" s="2">
        <v>903</v>
      </c>
      <c r="BV11" s="2">
        <v>1200</v>
      </c>
      <c r="BW11" s="2">
        <v>75.25</v>
      </c>
      <c r="CY11" s="2" t="s">
        <v>338</v>
      </c>
      <c r="CZ11" s="2" t="s">
        <v>149</v>
      </c>
      <c r="DA11" s="2" t="s">
        <v>592</v>
      </c>
      <c r="DB11" s="2">
        <v>2009</v>
      </c>
      <c r="DC11" s="2" t="s">
        <v>590</v>
      </c>
      <c r="DD11" s="2" t="s">
        <v>593</v>
      </c>
      <c r="DE11" s="2">
        <v>240</v>
      </c>
      <c r="DF11" s="2">
        <v>400</v>
      </c>
      <c r="DG11" s="2">
        <v>60</v>
      </c>
      <c r="FH11" s="5">
        <f t="shared" si="0"/>
        <v>25.6667</v>
      </c>
      <c r="FI11" s="5">
        <f t="shared" si="1"/>
        <v>30.1</v>
      </c>
      <c r="FJ11" s="5">
        <f t="shared" si="2"/>
        <v>6.65</v>
      </c>
      <c r="FK11" s="5">
        <f t="shared" si="3"/>
        <v>3</v>
      </c>
      <c r="FL11" s="5">
        <f t="shared" si="4"/>
        <v>0</v>
      </c>
      <c r="FM11" s="5">
        <f t="shared" si="5"/>
        <v>65.41669999999999</v>
      </c>
    </row>
    <row r="12" spans="1:169" s="2" customFormat="1" ht="15">
      <c r="A12" s="2">
        <v>11</v>
      </c>
      <c r="B12" s="2" t="s">
        <v>465</v>
      </c>
      <c r="C12" s="2" t="s">
        <v>466</v>
      </c>
      <c r="D12" s="2" t="s">
        <v>467</v>
      </c>
      <c r="E12" s="2" t="s">
        <v>468</v>
      </c>
      <c r="F12" s="2" t="s">
        <v>469</v>
      </c>
      <c r="G12" s="2" t="s">
        <v>187</v>
      </c>
      <c r="H12" s="2" t="s">
        <v>173</v>
      </c>
      <c r="I12" s="2" t="s">
        <v>149</v>
      </c>
      <c r="J12" s="2" t="s">
        <v>149</v>
      </c>
      <c r="K12" s="2" t="s">
        <v>150</v>
      </c>
      <c r="L12" s="2" t="s">
        <v>151</v>
      </c>
      <c r="M12" s="2" t="s">
        <v>151</v>
      </c>
      <c r="N12" s="2" t="s">
        <v>151</v>
      </c>
      <c r="O12" s="2" t="s">
        <v>152</v>
      </c>
      <c r="P12" s="2" t="s">
        <v>152</v>
      </c>
      <c r="Q12" s="2" t="s">
        <v>470</v>
      </c>
      <c r="R12" s="2" t="s">
        <v>471</v>
      </c>
      <c r="S12" s="2" t="s">
        <v>472</v>
      </c>
      <c r="T12" s="2" t="s">
        <v>473</v>
      </c>
      <c r="U12" s="2" t="s">
        <v>367</v>
      </c>
      <c r="V12" s="2" t="s">
        <v>474</v>
      </c>
      <c r="W12" s="2" t="s">
        <v>470</v>
      </c>
      <c r="X12" s="2" t="s">
        <v>471</v>
      </c>
      <c r="Y12" s="2" t="s">
        <v>472</v>
      </c>
      <c r="Z12" s="2" t="s">
        <v>473</v>
      </c>
      <c r="AA12" s="2" t="s">
        <v>367</v>
      </c>
      <c r="AB12" s="2" t="s">
        <v>474</v>
      </c>
      <c r="AC12" s="2" t="s">
        <v>470</v>
      </c>
      <c r="AD12" s="2" t="s">
        <v>471</v>
      </c>
      <c r="AE12" s="2" t="s">
        <v>159</v>
      </c>
      <c r="AF12" s="2" t="s">
        <v>149</v>
      </c>
      <c r="AG12" s="2" t="s">
        <v>475</v>
      </c>
      <c r="AH12" s="2">
        <v>2010</v>
      </c>
      <c r="AI12" s="2" t="s">
        <v>476</v>
      </c>
      <c r="AJ12" s="2" t="s">
        <v>199</v>
      </c>
      <c r="AK12" s="2">
        <v>1734</v>
      </c>
      <c r="AL12" s="2">
        <v>2400</v>
      </c>
      <c r="AM12" s="2">
        <v>72.25</v>
      </c>
      <c r="BF12" s="2" t="s">
        <v>163</v>
      </c>
      <c r="BG12" s="2" t="s">
        <v>149</v>
      </c>
      <c r="BH12" s="2" t="s">
        <v>477</v>
      </c>
      <c r="BI12" s="2">
        <v>2013</v>
      </c>
      <c r="BJ12" s="2" t="s">
        <v>478</v>
      </c>
      <c r="BK12" s="2" t="s">
        <v>199</v>
      </c>
      <c r="BL12" s="2">
        <v>1087</v>
      </c>
      <c r="BM12" s="2">
        <v>1600</v>
      </c>
      <c r="BN12" s="2">
        <v>67.94</v>
      </c>
      <c r="BO12" s="2" t="s">
        <v>166</v>
      </c>
      <c r="BP12" s="2" t="s">
        <v>149</v>
      </c>
      <c r="BQ12" s="2" t="s">
        <v>479</v>
      </c>
      <c r="BR12" s="2">
        <v>2011</v>
      </c>
      <c r="BS12" s="2" t="s">
        <v>480</v>
      </c>
      <c r="BT12" s="2" t="s">
        <v>199</v>
      </c>
      <c r="BU12" s="2">
        <v>811</v>
      </c>
      <c r="BV12" s="2">
        <v>1100</v>
      </c>
      <c r="BW12" s="2">
        <v>73.73</v>
      </c>
      <c r="EB12" s="2" t="s">
        <v>150</v>
      </c>
      <c r="EC12" s="2" t="s">
        <v>442</v>
      </c>
      <c r="ED12" s="2" t="s">
        <v>481</v>
      </c>
      <c r="EE12" s="2" t="s">
        <v>388</v>
      </c>
      <c r="EF12" s="2" t="s">
        <v>482</v>
      </c>
      <c r="FH12" s="5">
        <f t="shared" si="0"/>
        <v>28.9</v>
      </c>
      <c r="FI12" s="5">
        <f t="shared" si="1"/>
        <v>29.4909</v>
      </c>
      <c r="FJ12" s="5">
        <f t="shared" si="2"/>
        <v>6.7938</v>
      </c>
      <c r="FK12" s="5">
        <f t="shared" si="3"/>
        <v>0</v>
      </c>
      <c r="FL12" s="5">
        <f t="shared" si="4"/>
        <v>0</v>
      </c>
      <c r="FM12" s="5">
        <f t="shared" si="5"/>
        <v>65.1847</v>
      </c>
    </row>
    <row r="13" spans="1:169" s="2" customFormat="1" ht="15">
      <c r="A13" s="2">
        <v>12</v>
      </c>
      <c r="B13" s="2" t="s">
        <v>610</v>
      </c>
      <c r="C13" s="2" t="s">
        <v>594</v>
      </c>
      <c r="D13" s="2" t="s">
        <v>202</v>
      </c>
      <c r="E13" s="2" t="s">
        <v>611</v>
      </c>
      <c r="F13" s="2" t="s">
        <v>260</v>
      </c>
      <c r="G13" s="2" t="s">
        <v>147</v>
      </c>
      <c r="H13" s="2" t="s">
        <v>173</v>
      </c>
      <c r="I13" s="2" t="s">
        <v>149</v>
      </c>
      <c r="J13" s="2" t="s">
        <v>149</v>
      </c>
      <c r="K13" s="2" t="s">
        <v>176</v>
      </c>
      <c r="L13" s="2" t="s">
        <v>151</v>
      </c>
      <c r="M13" s="2" t="s">
        <v>151</v>
      </c>
      <c r="N13" s="2" t="s">
        <v>151</v>
      </c>
      <c r="O13" s="2" t="s">
        <v>152</v>
      </c>
      <c r="P13" s="2" t="s">
        <v>152</v>
      </c>
      <c r="Q13" s="2" t="s">
        <v>612</v>
      </c>
      <c r="R13" s="2" t="s">
        <v>613</v>
      </c>
      <c r="S13" s="2" t="s">
        <v>614</v>
      </c>
      <c r="T13" s="2" t="s">
        <v>342</v>
      </c>
      <c r="U13" s="2" t="s">
        <v>204</v>
      </c>
      <c r="V13" s="2" t="s">
        <v>364</v>
      </c>
      <c r="W13" s="2" t="s">
        <v>612</v>
      </c>
      <c r="X13" s="2" t="s">
        <v>615</v>
      </c>
      <c r="Y13" s="2" t="s">
        <v>614</v>
      </c>
      <c r="Z13" s="2" t="s">
        <v>342</v>
      </c>
      <c r="AA13" s="2" t="s">
        <v>204</v>
      </c>
      <c r="AB13" s="2" t="s">
        <v>364</v>
      </c>
      <c r="AC13" s="2" t="s">
        <v>612</v>
      </c>
      <c r="AD13" s="2" t="s">
        <v>615</v>
      </c>
      <c r="AE13" s="2" t="s">
        <v>159</v>
      </c>
      <c r="AF13" s="2" t="s">
        <v>149</v>
      </c>
      <c r="AG13" s="2" t="s">
        <v>616</v>
      </c>
      <c r="AH13" s="2">
        <v>2010</v>
      </c>
      <c r="AI13" s="2" t="s">
        <v>617</v>
      </c>
      <c r="AJ13" s="2" t="s">
        <v>230</v>
      </c>
      <c r="AK13" s="2">
        <v>1637</v>
      </c>
      <c r="AL13" s="2">
        <v>2400</v>
      </c>
      <c r="AM13" s="2">
        <v>68.21</v>
      </c>
      <c r="BF13" s="2" t="s">
        <v>163</v>
      </c>
      <c r="BG13" s="2" t="s">
        <v>149</v>
      </c>
      <c r="BH13" s="2" t="s">
        <v>618</v>
      </c>
      <c r="BI13" s="2">
        <v>2012</v>
      </c>
      <c r="BJ13" s="2" t="s">
        <v>165</v>
      </c>
      <c r="BK13" s="2" t="s">
        <v>179</v>
      </c>
      <c r="BL13" s="2">
        <v>1212</v>
      </c>
      <c r="BM13" s="2">
        <v>1600</v>
      </c>
      <c r="BN13" s="2">
        <v>75.75</v>
      </c>
      <c r="BO13" s="2" t="s">
        <v>166</v>
      </c>
      <c r="BP13" s="2" t="s">
        <v>149</v>
      </c>
      <c r="BQ13" s="2" t="s">
        <v>619</v>
      </c>
      <c r="BR13" s="2">
        <v>2013</v>
      </c>
      <c r="BS13" s="2" t="s">
        <v>391</v>
      </c>
      <c r="BT13" s="2" t="s">
        <v>620</v>
      </c>
      <c r="BU13" s="2">
        <v>898</v>
      </c>
      <c r="BV13" s="2">
        <v>1200</v>
      </c>
      <c r="BW13" s="2">
        <v>74.83</v>
      </c>
      <c r="FH13" s="5">
        <f t="shared" si="0"/>
        <v>27.2833</v>
      </c>
      <c r="FI13" s="5">
        <f t="shared" si="1"/>
        <v>29.9333</v>
      </c>
      <c r="FJ13" s="5">
        <f t="shared" si="2"/>
        <v>7.575</v>
      </c>
      <c r="FK13" s="5">
        <f t="shared" si="3"/>
        <v>0</v>
      </c>
      <c r="FL13" s="5">
        <f t="shared" si="4"/>
        <v>0</v>
      </c>
      <c r="FM13" s="5">
        <f t="shared" si="5"/>
        <v>64.7916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M2"/>
  <sheetViews>
    <sheetView zoomScalePageLayoutView="0" workbookViewId="0" topLeftCell="FD1">
      <selection activeCell="FH1" sqref="FH1:FN1"/>
    </sheetView>
  </sheetViews>
  <sheetFormatPr defaultColWidth="9.140625" defaultRowHeight="15"/>
  <cols>
    <col min="1" max="1" width="9.140625" style="2" customWidth="1"/>
    <col min="2" max="2" width="19.7109375" style="2" bestFit="1" customWidth="1"/>
    <col min="3" max="3" width="24.28125" style="2" bestFit="1" customWidth="1"/>
    <col min="4" max="4" width="24.7109375" style="2" bestFit="1" customWidth="1"/>
    <col min="5" max="5" width="21.00390625" style="2" bestFit="1" customWidth="1"/>
    <col min="6" max="6" width="11.57421875" style="2" bestFit="1" customWidth="1"/>
    <col min="7" max="7" width="7.7109375" style="2" bestFit="1" customWidth="1"/>
    <col min="8" max="8" width="13.421875" style="2" bestFit="1" customWidth="1"/>
    <col min="9" max="9" width="15.57421875" style="2" bestFit="1" customWidth="1"/>
    <col min="10" max="10" width="12.00390625" style="2" bestFit="1" customWidth="1"/>
    <col min="11" max="11" width="14.7109375" style="2" bestFit="1" customWidth="1"/>
    <col min="12" max="12" width="14.28125" style="2" bestFit="1" customWidth="1"/>
    <col min="13" max="13" width="16.8515625" style="2" bestFit="1" customWidth="1"/>
    <col min="14" max="14" width="15.8515625" style="2" bestFit="1" customWidth="1"/>
    <col min="15" max="15" width="13.28125" style="2" bestFit="1" customWidth="1"/>
    <col min="16" max="16" width="13.140625" style="2" bestFit="1" customWidth="1"/>
    <col min="17" max="17" width="12.00390625" style="2" bestFit="1" customWidth="1"/>
    <col min="18" max="18" width="38.7109375" style="2" bestFit="1" customWidth="1"/>
    <col min="19" max="19" width="99.8515625" style="2" bestFit="1" customWidth="1"/>
    <col min="20" max="20" width="18.421875" style="2" bestFit="1" customWidth="1"/>
    <col min="21" max="21" width="17.57421875" style="2" bestFit="1" customWidth="1"/>
    <col min="22" max="22" width="10.57421875" style="2" bestFit="1" customWidth="1"/>
    <col min="23" max="23" width="24.140625" style="2" bestFit="1" customWidth="1"/>
    <col min="24" max="24" width="40.7109375" style="2" bestFit="1" customWidth="1"/>
    <col min="25" max="25" width="99.8515625" style="2" bestFit="1" customWidth="1"/>
    <col min="26" max="26" width="18.421875" style="2" bestFit="1" customWidth="1"/>
    <col min="27" max="27" width="17.57421875" style="2" bestFit="1" customWidth="1"/>
    <col min="28" max="28" width="10.57421875" style="2" bestFit="1" customWidth="1"/>
    <col min="29" max="29" width="24.140625" style="2" bestFit="1" customWidth="1"/>
    <col min="30" max="30" width="40.7109375" style="2" bestFit="1" customWidth="1"/>
    <col min="31" max="31" width="23.8515625" style="2" bestFit="1" customWidth="1"/>
    <col min="32" max="32" width="27.7109375" style="2" bestFit="1" customWidth="1"/>
    <col min="33" max="33" width="29.421875" style="2" bestFit="1" customWidth="1"/>
    <col min="34" max="34" width="23.00390625" style="2" bestFit="1" customWidth="1"/>
    <col min="35" max="35" width="176.57421875" style="2" bestFit="1" customWidth="1"/>
    <col min="36" max="36" width="89.7109375" style="2" bestFit="1" customWidth="1"/>
    <col min="37" max="37" width="25.28125" style="2" bestFit="1" customWidth="1"/>
    <col min="38" max="38" width="22.28125" style="2" bestFit="1" customWidth="1"/>
    <col min="39" max="39" width="22.421875" style="2" bestFit="1" customWidth="1"/>
    <col min="40" max="40" width="27.28125" style="2" bestFit="1" customWidth="1"/>
    <col min="41" max="41" width="31.140625" style="2" bestFit="1" customWidth="1"/>
    <col min="42" max="42" width="21.7109375" style="2" bestFit="1" customWidth="1"/>
    <col min="43" max="43" width="26.421875" style="2" bestFit="1" customWidth="1"/>
    <col min="44" max="44" width="23.140625" style="2" bestFit="1" customWidth="1"/>
    <col min="45" max="45" width="31.28125" style="2" bestFit="1" customWidth="1"/>
    <col min="46" max="46" width="28.7109375" style="2" bestFit="1" customWidth="1"/>
    <col min="47" max="47" width="25.7109375" style="2" bestFit="1" customWidth="1"/>
    <col min="48" max="48" width="25.8515625" style="2" bestFit="1" customWidth="1"/>
    <col min="49" max="49" width="28.421875" style="2" bestFit="1" customWidth="1"/>
    <col min="50" max="50" width="32.28125" style="2" bestFit="1" customWidth="1"/>
    <col min="51" max="51" width="22.8515625" style="2" bestFit="1" customWidth="1"/>
    <col min="52" max="52" width="27.57421875" style="2" bestFit="1" customWidth="1"/>
    <col min="53" max="53" width="24.28125" style="2" bestFit="1" customWidth="1"/>
    <col min="54" max="54" width="32.421875" style="2" bestFit="1" customWidth="1"/>
    <col min="55" max="55" width="30.00390625" style="2" bestFit="1" customWidth="1"/>
    <col min="56" max="56" width="26.8515625" style="2" bestFit="1" customWidth="1"/>
    <col min="57" max="57" width="27.00390625" style="2" bestFit="1" customWidth="1"/>
    <col min="58" max="58" width="28.28125" style="2" bestFit="1" customWidth="1"/>
    <col min="59" max="59" width="32.140625" style="2" bestFit="1" customWidth="1"/>
    <col min="60" max="60" width="34.7109375" style="2" bestFit="1" customWidth="1"/>
    <col min="61" max="61" width="27.421875" style="2" bestFit="1" customWidth="1"/>
    <col min="62" max="62" width="255.7109375" style="2" bestFit="1" customWidth="1"/>
    <col min="63" max="63" width="79.140625" style="2" bestFit="1" customWidth="1"/>
    <col min="64" max="64" width="29.8515625" style="2" bestFit="1" customWidth="1"/>
    <col min="65" max="65" width="26.7109375" style="2" bestFit="1" customWidth="1"/>
    <col min="66" max="66" width="26.8515625" style="2" bestFit="1" customWidth="1"/>
    <col min="67" max="67" width="18.140625" style="2" bestFit="1" customWidth="1"/>
    <col min="68" max="68" width="22.00390625" style="2" bestFit="1" customWidth="1"/>
    <col min="69" max="69" width="32.8515625" style="2" bestFit="1" customWidth="1"/>
    <col min="70" max="70" width="17.28125" style="2" bestFit="1" customWidth="1"/>
    <col min="71" max="71" width="255.7109375" style="2" bestFit="1" customWidth="1"/>
    <col min="72" max="72" width="38.8515625" style="2" bestFit="1" customWidth="1"/>
    <col min="73" max="73" width="19.57421875" style="2" bestFit="1" customWidth="1"/>
    <col min="74" max="74" width="16.421875" style="2" bestFit="1" customWidth="1"/>
    <col min="75" max="75" width="16.57421875" style="2" bestFit="1" customWidth="1"/>
    <col min="76" max="76" width="18.8515625" style="2" bestFit="1" customWidth="1"/>
    <col min="77" max="77" width="22.7109375" style="2" bestFit="1" customWidth="1"/>
    <col min="78" max="78" width="13.28125" style="2" bestFit="1" customWidth="1"/>
    <col min="79" max="79" width="18.00390625" style="2" bestFit="1" customWidth="1"/>
    <col min="80" max="80" width="14.7109375" style="2" bestFit="1" customWidth="1"/>
    <col min="81" max="81" width="22.8515625" style="2" bestFit="1" customWidth="1"/>
    <col min="82" max="82" width="20.28125" style="2" bestFit="1" customWidth="1"/>
    <col min="83" max="83" width="17.28125" style="2" bestFit="1" customWidth="1"/>
    <col min="84" max="84" width="17.421875" style="2" bestFit="1" customWidth="1"/>
    <col min="85" max="85" width="35.57421875" style="2" bestFit="1" customWidth="1"/>
    <col min="86" max="86" width="39.421875" style="2" bestFit="1" customWidth="1"/>
    <col min="87" max="87" width="30.00390625" style="2" bestFit="1" customWidth="1"/>
    <col min="88" max="88" width="34.7109375" style="2" bestFit="1" customWidth="1"/>
    <col min="89" max="89" width="31.421875" style="2" bestFit="1" customWidth="1"/>
    <col min="90" max="90" width="39.57421875" style="2" bestFit="1" customWidth="1"/>
    <col min="91" max="91" width="37.00390625" style="2" bestFit="1" customWidth="1"/>
    <col min="92" max="92" width="34.00390625" style="2" bestFit="1" customWidth="1"/>
    <col min="93" max="93" width="34.140625" style="2" bestFit="1" customWidth="1"/>
    <col min="94" max="94" width="33.28125" style="2" bestFit="1" customWidth="1"/>
    <col min="95" max="95" width="37.140625" style="2" bestFit="1" customWidth="1"/>
    <col min="96" max="96" width="27.7109375" style="2" bestFit="1" customWidth="1"/>
    <col min="97" max="97" width="32.421875" style="2" bestFit="1" customWidth="1"/>
    <col min="98" max="98" width="29.140625" style="2" bestFit="1" customWidth="1"/>
    <col min="99" max="99" width="37.28125" style="2" bestFit="1" customWidth="1"/>
    <col min="100" max="100" width="34.8515625" style="2" bestFit="1" customWidth="1"/>
    <col min="101" max="101" width="31.7109375" style="2" bestFit="1" customWidth="1"/>
    <col min="102" max="102" width="31.8515625" style="2" bestFit="1" customWidth="1"/>
    <col min="103" max="103" width="19.57421875" style="2" bestFit="1" customWidth="1"/>
    <col min="104" max="104" width="23.421875" style="2" bestFit="1" customWidth="1"/>
    <col min="105" max="105" width="21.7109375" style="2" bestFit="1" customWidth="1"/>
    <col min="106" max="106" width="18.7109375" style="2" bestFit="1" customWidth="1"/>
    <col min="107" max="107" width="33.421875" style="2" bestFit="1" customWidth="1"/>
    <col min="108" max="108" width="30.8515625" style="2" bestFit="1" customWidth="1"/>
    <col min="109" max="109" width="21.00390625" style="2" bestFit="1" customWidth="1"/>
    <col min="110" max="110" width="18.00390625" style="2" bestFit="1" customWidth="1"/>
    <col min="111" max="111" width="18.140625" style="2" bestFit="1" customWidth="1"/>
    <col min="112" max="112" width="27.00390625" style="2" bestFit="1" customWidth="1"/>
    <col min="113" max="113" width="30.8515625" style="2" bestFit="1" customWidth="1"/>
    <col min="114" max="114" width="21.421875" style="2" bestFit="1" customWidth="1"/>
    <col min="115" max="115" width="26.140625" style="2" bestFit="1" customWidth="1"/>
    <col min="116" max="116" width="22.8515625" style="2" bestFit="1" customWidth="1"/>
    <col min="117" max="117" width="31.00390625" style="2" bestFit="1" customWidth="1"/>
    <col min="118" max="118" width="28.421875" style="2" bestFit="1" customWidth="1"/>
    <col min="119" max="119" width="25.28125" style="2" bestFit="1" customWidth="1"/>
    <col min="120" max="120" width="25.57421875" style="2" bestFit="1" customWidth="1"/>
    <col min="121" max="121" width="18.421875" style="2" bestFit="1" customWidth="1"/>
    <col min="122" max="122" width="12.7109375" style="2" bestFit="1" customWidth="1"/>
    <col min="123" max="123" width="17.57421875" style="2" bestFit="1" customWidth="1"/>
    <col min="124" max="124" width="14.28125" style="2" bestFit="1" customWidth="1"/>
    <col min="125" max="125" width="22.421875" style="2" bestFit="1" customWidth="1"/>
    <col min="126" max="126" width="31.140625" style="2" bestFit="1" customWidth="1"/>
    <col min="127" max="127" width="35.00390625" style="2" bestFit="1" customWidth="1"/>
    <col min="128" max="128" width="30.28125" style="2" bestFit="1" customWidth="1"/>
    <col min="129" max="129" width="32.57421875" style="2" bestFit="1" customWidth="1"/>
    <col min="130" max="130" width="29.421875" style="2" bestFit="1" customWidth="1"/>
    <col min="131" max="131" width="29.7109375" style="2" bestFit="1" customWidth="1"/>
    <col min="132" max="132" width="14.7109375" style="2" bestFit="1" customWidth="1"/>
    <col min="133" max="133" width="19.421875" style="2" bestFit="1" customWidth="1"/>
    <col min="134" max="134" width="23.57421875" style="2" bestFit="1" customWidth="1"/>
    <col min="135" max="135" width="45.00390625" style="2" bestFit="1" customWidth="1"/>
    <col min="136" max="136" width="12.421875" style="2" bestFit="1" customWidth="1"/>
    <col min="137" max="137" width="14.00390625" style="2" bestFit="1" customWidth="1"/>
    <col min="138" max="138" width="30.140625" style="2" bestFit="1" customWidth="1"/>
    <col min="139" max="139" width="21.421875" style="2" bestFit="1" customWidth="1"/>
    <col min="140" max="140" width="9.8515625" style="2" bestFit="1" customWidth="1"/>
    <col min="141" max="141" width="12.421875" style="2" bestFit="1" customWidth="1"/>
    <col min="142" max="142" width="20.421875" style="2" bestFit="1" customWidth="1"/>
    <col min="143" max="143" width="15.421875" style="2" bestFit="1" customWidth="1"/>
    <col min="144" max="144" width="30.421875" style="2" bestFit="1" customWidth="1"/>
    <col min="145" max="145" width="39.57421875" style="2" bestFit="1" customWidth="1"/>
    <col min="146" max="146" width="12.421875" style="2" bestFit="1" customWidth="1"/>
    <col min="147" max="147" width="15.8515625" style="2" bestFit="1" customWidth="1"/>
    <col min="148" max="148" width="15.421875" style="2" bestFit="1" customWidth="1"/>
    <col min="149" max="149" width="16.28125" style="2" bestFit="1" customWidth="1"/>
    <col min="150" max="150" width="27.7109375" style="2" bestFit="1" customWidth="1"/>
    <col min="151" max="151" width="12.421875" style="2" bestFit="1" customWidth="1"/>
    <col min="152" max="152" width="13.28125" style="2" bestFit="1" customWidth="1"/>
    <col min="153" max="153" width="9.8515625" style="2" bestFit="1" customWidth="1"/>
    <col min="154" max="154" width="17.8515625" style="2" bestFit="1" customWidth="1"/>
    <col min="155" max="155" width="8.28125" style="2" bestFit="1" customWidth="1"/>
    <col min="156" max="156" width="40.57421875" style="2" bestFit="1" customWidth="1"/>
    <col min="157" max="157" width="12.421875" style="2" bestFit="1" customWidth="1"/>
    <col min="158" max="158" width="13.140625" style="2" bestFit="1" customWidth="1"/>
    <col min="159" max="159" width="255.7109375" style="2" bestFit="1" customWidth="1"/>
    <col min="160" max="160" width="32.140625" style="2" bestFit="1" customWidth="1"/>
    <col min="161" max="161" width="5.8515625" style="2" bestFit="1" customWidth="1"/>
    <col min="162" max="162" width="7.8515625" style="2" bestFit="1" customWidth="1"/>
    <col min="163" max="163" width="5.140625" style="2" bestFit="1" customWidth="1"/>
    <col min="164" max="16384" width="9.140625" style="2" customWidth="1"/>
  </cols>
  <sheetData>
    <row r="1" spans="1:169" s="1" customFormat="1" ht="75">
      <c r="A1" s="1" t="s">
        <v>646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  <c r="V1" s="1" t="s">
        <v>20</v>
      </c>
      <c r="W1" s="1" t="s">
        <v>21</v>
      </c>
      <c r="X1" s="1" t="s">
        <v>22</v>
      </c>
      <c r="Y1" s="1" t="s">
        <v>17</v>
      </c>
      <c r="Z1" s="1" t="s">
        <v>18</v>
      </c>
      <c r="AA1" s="1" t="s">
        <v>19</v>
      </c>
      <c r="AB1" s="1" t="s">
        <v>20</v>
      </c>
      <c r="AC1" s="1" t="s">
        <v>21</v>
      </c>
      <c r="AD1" s="1" t="s">
        <v>22</v>
      </c>
      <c r="AE1" s="1" t="s">
        <v>23</v>
      </c>
      <c r="AF1" s="1" t="s">
        <v>24</v>
      </c>
      <c r="AG1" s="1" t="s">
        <v>25</v>
      </c>
      <c r="AH1" s="1" t="s">
        <v>26</v>
      </c>
      <c r="AI1" s="1" t="s">
        <v>27</v>
      </c>
      <c r="AJ1" s="1" t="s">
        <v>28</v>
      </c>
      <c r="AK1" s="1" t="s">
        <v>29</v>
      </c>
      <c r="AL1" s="1" t="s">
        <v>30</v>
      </c>
      <c r="AM1" s="1" t="s">
        <v>31</v>
      </c>
      <c r="AN1" s="1" t="s">
        <v>32</v>
      </c>
      <c r="AO1" s="1" t="s">
        <v>33</v>
      </c>
      <c r="AP1" s="1" t="s">
        <v>34</v>
      </c>
      <c r="AQ1" s="1" t="s">
        <v>35</v>
      </c>
      <c r="AR1" s="1" t="s">
        <v>36</v>
      </c>
      <c r="AS1" s="1" t="s">
        <v>37</v>
      </c>
      <c r="AT1" s="1" t="s">
        <v>38</v>
      </c>
      <c r="AU1" s="1" t="s">
        <v>39</v>
      </c>
      <c r="AV1" s="1" t="s">
        <v>40</v>
      </c>
      <c r="AW1" s="1" t="s">
        <v>41</v>
      </c>
      <c r="AX1" s="1" t="s">
        <v>42</v>
      </c>
      <c r="AY1" s="1" t="s">
        <v>43</v>
      </c>
      <c r="AZ1" s="1" t="s">
        <v>44</v>
      </c>
      <c r="BA1" s="1" t="s">
        <v>45</v>
      </c>
      <c r="BB1" s="1" t="s">
        <v>46</v>
      </c>
      <c r="BC1" s="1" t="s">
        <v>47</v>
      </c>
      <c r="BD1" s="1" t="s">
        <v>48</v>
      </c>
      <c r="BE1" s="1" t="s">
        <v>49</v>
      </c>
      <c r="BF1" s="1" t="s">
        <v>50</v>
      </c>
      <c r="BG1" s="1" t="s">
        <v>51</v>
      </c>
      <c r="BH1" s="1" t="s">
        <v>52</v>
      </c>
      <c r="BI1" s="1" t="s">
        <v>53</v>
      </c>
      <c r="BJ1" s="1" t="s">
        <v>54</v>
      </c>
      <c r="BK1" s="1" t="s">
        <v>55</v>
      </c>
      <c r="BL1" s="1" t="s">
        <v>56</v>
      </c>
      <c r="BM1" s="1" t="s">
        <v>57</v>
      </c>
      <c r="BN1" s="1" t="s">
        <v>58</v>
      </c>
      <c r="BO1" s="1" t="s">
        <v>59</v>
      </c>
      <c r="BP1" s="1" t="s">
        <v>60</v>
      </c>
      <c r="BQ1" s="1" t="s">
        <v>61</v>
      </c>
      <c r="BR1" s="1" t="s">
        <v>62</v>
      </c>
      <c r="BS1" s="1" t="s">
        <v>63</v>
      </c>
      <c r="BT1" s="1" t="s">
        <v>64</v>
      </c>
      <c r="BU1" s="1" t="s">
        <v>65</v>
      </c>
      <c r="BV1" s="1" t="s">
        <v>66</v>
      </c>
      <c r="BW1" s="1" t="s">
        <v>67</v>
      </c>
      <c r="BX1" s="1" t="s">
        <v>68</v>
      </c>
      <c r="BY1" s="1" t="s">
        <v>69</v>
      </c>
      <c r="BZ1" s="1" t="s">
        <v>70</v>
      </c>
      <c r="CA1" s="1" t="s">
        <v>71</v>
      </c>
      <c r="CB1" s="1" t="s">
        <v>72</v>
      </c>
      <c r="CC1" s="1" t="s">
        <v>73</v>
      </c>
      <c r="CD1" s="1" t="s">
        <v>74</v>
      </c>
      <c r="CE1" s="1" t="s">
        <v>75</v>
      </c>
      <c r="CF1" s="1" t="s">
        <v>76</v>
      </c>
      <c r="CG1" s="1" t="s">
        <v>77</v>
      </c>
      <c r="CH1" s="1" t="s">
        <v>78</v>
      </c>
      <c r="CI1" s="1" t="s">
        <v>79</v>
      </c>
      <c r="CJ1" s="1" t="s">
        <v>80</v>
      </c>
      <c r="CK1" s="1" t="s">
        <v>81</v>
      </c>
      <c r="CL1" s="1" t="s">
        <v>82</v>
      </c>
      <c r="CM1" s="1" t="s">
        <v>83</v>
      </c>
      <c r="CN1" s="1" t="s">
        <v>84</v>
      </c>
      <c r="CO1" s="1" t="s">
        <v>85</v>
      </c>
      <c r="CP1" s="1" t="s">
        <v>86</v>
      </c>
      <c r="CQ1" s="1" t="s">
        <v>87</v>
      </c>
      <c r="CR1" s="1" t="s">
        <v>88</v>
      </c>
      <c r="CS1" s="1" t="s">
        <v>89</v>
      </c>
      <c r="CT1" s="1" t="s">
        <v>90</v>
      </c>
      <c r="CU1" s="1" t="s">
        <v>91</v>
      </c>
      <c r="CV1" s="1" t="s">
        <v>92</v>
      </c>
      <c r="CW1" s="1" t="s">
        <v>93</v>
      </c>
      <c r="CX1" s="1" t="s">
        <v>94</v>
      </c>
      <c r="CY1" s="1" t="s">
        <v>95</v>
      </c>
      <c r="CZ1" s="1" t="s">
        <v>96</v>
      </c>
      <c r="DA1" s="1" t="s">
        <v>97</v>
      </c>
      <c r="DB1" s="1" t="s">
        <v>98</v>
      </c>
      <c r="DC1" s="1" t="s">
        <v>99</v>
      </c>
      <c r="DD1" s="1" t="s">
        <v>100</v>
      </c>
      <c r="DE1" s="1" t="s">
        <v>101</v>
      </c>
      <c r="DF1" s="1" t="s">
        <v>102</v>
      </c>
      <c r="DG1" s="1" t="s">
        <v>103</v>
      </c>
      <c r="DH1" s="1" t="s">
        <v>104</v>
      </c>
      <c r="DI1" s="1" t="s">
        <v>105</v>
      </c>
      <c r="DJ1" s="1" t="s">
        <v>106</v>
      </c>
      <c r="DK1" s="1" t="s">
        <v>107</v>
      </c>
      <c r="DL1" s="1" t="s">
        <v>108</v>
      </c>
      <c r="DM1" s="1" t="s">
        <v>109</v>
      </c>
      <c r="DN1" s="1" t="s">
        <v>110</v>
      </c>
      <c r="DO1" s="1" t="s">
        <v>111</v>
      </c>
      <c r="DP1" s="1" t="s">
        <v>112</v>
      </c>
      <c r="DQ1" s="1" t="s">
        <v>113</v>
      </c>
      <c r="DR1" s="1" t="s">
        <v>114</v>
      </c>
      <c r="DS1" s="1" t="s">
        <v>115</v>
      </c>
      <c r="DT1" s="1" t="s">
        <v>116</v>
      </c>
      <c r="DU1" s="1" t="s">
        <v>117</v>
      </c>
      <c r="DV1" s="1" t="s">
        <v>118</v>
      </c>
      <c r="DW1" s="1" t="s">
        <v>119</v>
      </c>
      <c r="DX1" s="1" t="s">
        <v>120</v>
      </c>
      <c r="DY1" s="1" t="s">
        <v>121</v>
      </c>
      <c r="DZ1" s="1" t="s">
        <v>122</v>
      </c>
      <c r="EA1" s="1" t="s">
        <v>123</v>
      </c>
      <c r="EB1" s="1" t="s">
        <v>9</v>
      </c>
      <c r="EC1" s="1" t="s">
        <v>124</v>
      </c>
      <c r="ED1" s="1" t="s">
        <v>125</v>
      </c>
      <c r="EE1" s="1" t="s">
        <v>126</v>
      </c>
      <c r="EF1" s="1" t="s">
        <v>127</v>
      </c>
      <c r="EG1" s="1" t="s">
        <v>128</v>
      </c>
      <c r="EH1" s="1" t="s">
        <v>129</v>
      </c>
      <c r="EI1" s="1" t="s">
        <v>130</v>
      </c>
      <c r="EJ1" s="1" t="s">
        <v>131</v>
      </c>
      <c r="EK1" s="1" t="s">
        <v>127</v>
      </c>
      <c r="EL1" s="1" t="s">
        <v>132</v>
      </c>
      <c r="EM1" s="1" t="s">
        <v>133</v>
      </c>
      <c r="EN1" s="1" t="s">
        <v>125</v>
      </c>
      <c r="EO1" s="1" t="s">
        <v>126</v>
      </c>
      <c r="EP1" s="1" t="s">
        <v>127</v>
      </c>
      <c r="EQ1" s="1" t="s">
        <v>12</v>
      </c>
      <c r="ER1" s="1" t="s">
        <v>133</v>
      </c>
      <c r="ES1" s="1" t="s">
        <v>125</v>
      </c>
      <c r="ET1" s="1" t="s">
        <v>126</v>
      </c>
      <c r="EU1" s="1" t="s">
        <v>127</v>
      </c>
      <c r="EV1" s="1" t="s">
        <v>13</v>
      </c>
      <c r="EW1" s="1" t="s">
        <v>134</v>
      </c>
      <c r="EX1" s="1" t="s">
        <v>135</v>
      </c>
      <c r="EY1" s="1" t="s">
        <v>136</v>
      </c>
      <c r="EZ1" s="1" t="s">
        <v>126</v>
      </c>
      <c r="FA1" s="1" t="s">
        <v>127</v>
      </c>
      <c r="FB1" s="1" t="s">
        <v>14</v>
      </c>
      <c r="FC1" s="1" t="s">
        <v>137</v>
      </c>
      <c r="FD1" s="1" t="s">
        <v>138</v>
      </c>
      <c r="FE1" s="1" t="s">
        <v>139</v>
      </c>
      <c r="FF1" s="1" t="s">
        <v>140</v>
      </c>
      <c r="FG1" s="1" t="s">
        <v>141</v>
      </c>
      <c r="FH1" s="3" t="s">
        <v>647</v>
      </c>
      <c r="FI1" s="3" t="s">
        <v>648</v>
      </c>
      <c r="FJ1" s="3" t="s">
        <v>649</v>
      </c>
      <c r="FK1" s="3" t="s">
        <v>650</v>
      </c>
      <c r="FL1" s="3" t="s">
        <v>651</v>
      </c>
      <c r="FM1" s="4" t="s">
        <v>652</v>
      </c>
    </row>
    <row r="2" spans="1:169" ht="15">
      <c r="A2" s="2">
        <v>1</v>
      </c>
      <c r="B2" s="2" t="s">
        <v>207</v>
      </c>
      <c r="C2" s="2" t="s">
        <v>208</v>
      </c>
      <c r="D2" s="2" t="s">
        <v>209</v>
      </c>
      <c r="E2" s="2" t="s">
        <v>210</v>
      </c>
      <c r="F2" s="2" t="s">
        <v>211</v>
      </c>
      <c r="G2" s="2" t="s">
        <v>147</v>
      </c>
      <c r="H2" s="2" t="s">
        <v>173</v>
      </c>
      <c r="I2" s="2" t="s">
        <v>149</v>
      </c>
      <c r="J2" s="2" t="s">
        <v>149</v>
      </c>
      <c r="K2" s="2" t="s">
        <v>176</v>
      </c>
      <c r="L2" s="2" t="s">
        <v>212</v>
      </c>
      <c r="M2" s="2" t="s">
        <v>151</v>
      </c>
      <c r="N2" s="2" t="s">
        <v>151</v>
      </c>
      <c r="O2" s="2" t="s">
        <v>152</v>
      </c>
      <c r="P2" s="2" t="s">
        <v>152</v>
      </c>
      <c r="Q2" s="2" t="s">
        <v>213</v>
      </c>
      <c r="R2" s="2" t="s">
        <v>214</v>
      </c>
      <c r="S2" s="2" t="s">
        <v>215</v>
      </c>
      <c r="T2" s="2" t="s">
        <v>216</v>
      </c>
      <c r="U2" s="2" t="s">
        <v>217</v>
      </c>
      <c r="V2" s="2" t="s">
        <v>218</v>
      </c>
      <c r="W2" s="2" t="s">
        <v>213</v>
      </c>
      <c r="X2" s="2" t="s">
        <v>219</v>
      </c>
      <c r="Y2" s="2" t="s">
        <v>215</v>
      </c>
      <c r="Z2" s="2" t="s">
        <v>216</v>
      </c>
      <c r="AA2" s="2" t="s">
        <v>217</v>
      </c>
      <c r="AB2" s="2" t="s">
        <v>218</v>
      </c>
      <c r="AC2" s="2" t="s">
        <v>213</v>
      </c>
      <c r="AD2" s="2" t="s">
        <v>219</v>
      </c>
      <c r="AE2" s="2" t="s">
        <v>159</v>
      </c>
      <c r="AF2" s="2" t="s">
        <v>149</v>
      </c>
      <c r="AG2" s="2" t="s">
        <v>220</v>
      </c>
      <c r="AH2" s="2">
        <v>2002</v>
      </c>
      <c r="AI2" s="2" t="s">
        <v>221</v>
      </c>
      <c r="AJ2" s="2" t="s">
        <v>199</v>
      </c>
      <c r="AK2" s="2">
        <v>1200</v>
      </c>
      <c r="AL2" s="2">
        <v>2400</v>
      </c>
      <c r="AM2" s="2">
        <v>50</v>
      </c>
      <c r="BF2" s="2" t="s">
        <v>163</v>
      </c>
      <c r="BG2" s="2" t="s">
        <v>149</v>
      </c>
      <c r="BH2" s="2" t="s">
        <v>222</v>
      </c>
      <c r="BI2" s="2">
        <v>2006</v>
      </c>
      <c r="BJ2" s="2" t="s">
        <v>223</v>
      </c>
      <c r="BK2" s="2" t="s">
        <v>199</v>
      </c>
      <c r="BL2" s="2">
        <v>382</v>
      </c>
      <c r="BM2" s="2">
        <v>800</v>
      </c>
      <c r="BN2" s="2">
        <v>47.75</v>
      </c>
      <c r="BO2" s="2" t="s">
        <v>166</v>
      </c>
      <c r="BP2" s="2" t="s">
        <v>149</v>
      </c>
      <c r="BQ2" s="2" t="s">
        <v>224</v>
      </c>
      <c r="BR2" s="2">
        <v>2005</v>
      </c>
      <c r="BS2" s="2" t="s">
        <v>225</v>
      </c>
      <c r="BT2" s="2" t="s">
        <v>226</v>
      </c>
      <c r="BU2" s="2">
        <v>676</v>
      </c>
      <c r="BV2" s="2">
        <v>1100</v>
      </c>
      <c r="BW2" s="2">
        <v>61.45</v>
      </c>
      <c r="EG2" s="2" t="s">
        <v>212</v>
      </c>
      <c r="EH2" s="2" t="s">
        <v>227</v>
      </c>
      <c r="EI2" s="2" t="s">
        <v>228</v>
      </c>
      <c r="EJ2" s="2" t="s">
        <v>174</v>
      </c>
      <c r="EK2" s="2" t="s">
        <v>229</v>
      </c>
      <c r="FH2" s="5">
        <f>_xlfn.IFERROR(ROUND((AK2/AL2*40),4),0)</f>
        <v>20</v>
      </c>
      <c r="FI2" s="5">
        <f>_xlfn.IFERROR(ROUND((BU2/BV2*40),4),0)</f>
        <v>24.5818</v>
      </c>
      <c r="FJ2" s="5">
        <f>_xlfn.IFERROR(ROUND((BL2/BM2*10),4),0)</f>
        <v>4.775</v>
      </c>
      <c r="FK2" s="5">
        <f>_xlfn.IFERROR(ROUND((DE2/DF2*5),4),0)</f>
        <v>0</v>
      </c>
      <c r="FL2" s="5">
        <f>DQ2</f>
        <v>0</v>
      </c>
      <c r="FM2" s="5">
        <f>(FH2+FI2+FJ2+FK2+FL2)</f>
        <v>49.3568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M4"/>
  <sheetViews>
    <sheetView zoomScalePageLayoutView="0" workbookViewId="0" topLeftCell="FD1">
      <selection activeCell="FH1" sqref="FH1:FN1"/>
    </sheetView>
  </sheetViews>
  <sheetFormatPr defaultColWidth="9.140625" defaultRowHeight="15"/>
  <cols>
    <col min="1" max="1" width="9.140625" style="2" customWidth="1"/>
    <col min="2" max="2" width="19.7109375" style="2" bestFit="1" customWidth="1"/>
    <col min="3" max="3" width="24.28125" style="2" bestFit="1" customWidth="1"/>
    <col min="4" max="4" width="24.7109375" style="2" bestFit="1" customWidth="1"/>
    <col min="5" max="5" width="21.00390625" style="2" bestFit="1" customWidth="1"/>
    <col min="6" max="6" width="11.57421875" style="2" bestFit="1" customWidth="1"/>
    <col min="7" max="7" width="7.7109375" style="2" bestFit="1" customWidth="1"/>
    <col min="8" max="8" width="13.421875" style="2" bestFit="1" customWidth="1"/>
    <col min="9" max="9" width="15.57421875" style="2" bestFit="1" customWidth="1"/>
    <col min="10" max="10" width="12.00390625" style="2" bestFit="1" customWidth="1"/>
    <col min="11" max="11" width="14.7109375" style="2" bestFit="1" customWidth="1"/>
    <col min="12" max="12" width="14.28125" style="2" bestFit="1" customWidth="1"/>
    <col min="13" max="13" width="16.8515625" style="2" bestFit="1" customWidth="1"/>
    <col min="14" max="14" width="15.8515625" style="2" bestFit="1" customWidth="1"/>
    <col min="15" max="15" width="13.28125" style="2" bestFit="1" customWidth="1"/>
    <col min="16" max="16" width="13.140625" style="2" bestFit="1" customWidth="1"/>
    <col min="17" max="17" width="12.00390625" style="2" bestFit="1" customWidth="1"/>
    <col min="18" max="18" width="38.7109375" style="2" bestFit="1" customWidth="1"/>
    <col min="19" max="19" width="99.8515625" style="2" bestFit="1" customWidth="1"/>
    <col min="20" max="20" width="18.421875" style="2" bestFit="1" customWidth="1"/>
    <col min="21" max="21" width="17.57421875" style="2" bestFit="1" customWidth="1"/>
    <col min="22" max="22" width="10.57421875" style="2" bestFit="1" customWidth="1"/>
    <col min="23" max="23" width="24.140625" style="2" bestFit="1" customWidth="1"/>
    <col min="24" max="24" width="40.7109375" style="2" bestFit="1" customWidth="1"/>
    <col min="25" max="25" width="99.8515625" style="2" bestFit="1" customWidth="1"/>
    <col min="26" max="26" width="18.421875" style="2" bestFit="1" customWidth="1"/>
    <col min="27" max="27" width="17.57421875" style="2" bestFit="1" customWidth="1"/>
    <col min="28" max="28" width="10.57421875" style="2" bestFit="1" customWidth="1"/>
    <col min="29" max="29" width="24.140625" style="2" bestFit="1" customWidth="1"/>
    <col min="30" max="30" width="40.7109375" style="2" bestFit="1" customWidth="1"/>
    <col min="31" max="31" width="23.8515625" style="2" bestFit="1" customWidth="1"/>
    <col min="32" max="32" width="27.7109375" style="2" bestFit="1" customWidth="1"/>
    <col min="33" max="33" width="29.421875" style="2" bestFit="1" customWidth="1"/>
    <col min="34" max="34" width="23.00390625" style="2" bestFit="1" customWidth="1"/>
    <col min="35" max="35" width="176.57421875" style="2" bestFit="1" customWidth="1"/>
    <col min="36" max="36" width="89.7109375" style="2" bestFit="1" customWidth="1"/>
    <col min="37" max="37" width="25.28125" style="2" bestFit="1" customWidth="1"/>
    <col min="38" max="38" width="22.28125" style="2" bestFit="1" customWidth="1"/>
    <col min="39" max="39" width="22.421875" style="2" bestFit="1" customWidth="1"/>
    <col min="40" max="40" width="27.28125" style="2" bestFit="1" customWidth="1"/>
    <col min="41" max="41" width="31.140625" style="2" bestFit="1" customWidth="1"/>
    <col min="42" max="42" width="21.7109375" style="2" bestFit="1" customWidth="1"/>
    <col min="43" max="43" width="26.421875" style="2" bestFit="1" customWidth="1"/>
    <col min="44" max="44" width="23.140625" style="2" bestFit="1" customWidth="1"/>
    <col min="45" max="45" width="31.28125" style="2" bestFit="1" customWidth="1"/>
    <col min="46" max="46" width="28.7109375" style="2" bestFit="1" customWidth="1"/>
    <col min="47" max="47" width="25.7109375" style="2" bestFit="1" customWidth="1"/>
    <col min="48" max="48" width="25.8515625" style="2" bestFit="1" customWidth="1"/>
    <col min="49" max="49" width="28.421875" style="2" bestFit="1" customWidth="1"/>
    <col min="50" max="50" width="32.28125" style="2" bestFit="1" customWidth="1"/>
    <col min="51" max="51" width="22.8515625" style="2" bestFit="1" customWidth="1"/>
    <col min="52" max="52" width="27.57421875" style="2" bestFit="1" customWidth="1"/>
    <col min="53" max="53" width="24.28125" style="2" bestFit="1" customWidth="1"/>
    <col min="54" max="54" width="32.421875" style="2" bestFit="1" customWidth="1"/>
    <col min="55" max="55" width="30.00390625" style="2" bestFit="1" customWidth="1"/>
    <col min="56" max="56" width="26.8515625" style="2" bestFit="1" customWidth="1"/>
    <col min="57" max="57" width="27.00390625" style="2" bestFit="1" customWidth="1"/>
    <col min="58" max="58" width="28.28125" style="2" bestFit="1" customWidth="1"/>
    <col min="59" max="59" width="32.140625" style="2" bestFit="1" customWidth="1"/>
    <col min="60" max="60" width="34.7109375" style="2" bestFit="1" customWidth="1"/>
    <col min="61" max="61" width="27.421875" style="2" bestFit="1" customWidth="1"/>
    <col min="62" max="62" width="255.7109375" style="2" bestFit="1" customWidth="1"/>
    <col min="63" max="63" width="79.140625" style="2" bestFit="1" customWidth="1"/>
    <col min="64" max="64" width="29.8515625" style="2" bestFit="1" customWidth="1"/>
    <col min="65" max="65" width="26.7109375" style="2" bestFit="1" customWidth="1"/>
    <col min="66" max="66" width="26.8515625" style="2" bestFit="1" customWidth="1"/>
    <col min="67" max="67" width="18.140625" style="2" bestFit="1" customWidth="1"/>
    <col min="68" max="68" width="22.00390625" style="2" bestFit="1" customWidth="1"/>
    <col min="69" max="69" width="32.8515625" style="2" bestFit="1" customWidth="1"/>
    <col min="70" max="70" width="17.28125" style="2" bestFit="1" customWidth="1"/>
    <col min="71" max="71" width="255.7109375" style="2" bestFit="1" customWidth="1"/>
    <col min="72" max="72" width="38.8515625" style="2" bestFit="1" customWidth="1"/>
    <col min="73" max="73" width="19.57421875" style="2" bestFit="1" customWidth="1"/>
    <col min="74" max="74" width="16.421875" style="2" bestFit="1" customWidth="1"/>
    <col min="75" max="75" width="16.57421875" style="2" bestFit="1" customWidth="1"/>
    <col min="76" max="76" width="18.8515625" style="2" bestFit="1" customWidth="1"/>
    <col min="77" max="77" width="22.7109375" style="2" bestFit="1" customWidth="1"/>
    <col min="78" max="78" width="13.28125" style="2" bestFit="1" customWidth="1"/>
    <col min="79" max="79" width="18.00390625" style="2" bestFit="1" customWidth="1"/>
    <col min="80" max="80" width="14.7109375" style="2" bestFit="1" customWidth="1"/>
    <col min="81" max="81" width="22.8515625" style="2" bestFit="1" customWidth="1"/>
    <col min="82" max="82" width="20.28125" style="2" bestFit="1" customWidth="1"/>
    <col min="83" max="83" width="17.28125" style="2" bestFit="1" customWidth="1"/>
    <col min="84" max="84" width="17.421875" style="2" bestFit="1" customWidth="1"/>
    <col min="85" max="85" width="35.57421875" style="2" bestFit="1" customWidth="1"/>
    <col min="86" max="86" width="39.421875" style="2" bestFit="1" customWidth="1"/>
    <col min="87" max="87" width="30.00390625" style="2" bestFit="1" customWidth="1"/>
    <col min="88" max="88" width="34.7109375" style="2" bestFit="1" customWidth="1"/>
    <col min="89" max="89" width="31.421875" style="2" bestFit="1" customWidth="1"/>
    <col min="90" max="90" width="39.57421875" style="2" bestFit="1" customWidth="1"/>
    <col min="91" max="91" width="37.00390625" style="2" bestFit="1" customWidth="1"/>
    <col min="92" max="92" width="34.00390625" style="2" bestFit="1" customWidth="1"/>
    <col min="93" max="93" width="34.140625" style="2" bestFit="1" customWidth="1"/>
    <col min="94" max="94" width="33.28125" style="2" bestFit="1" customWidth="1"/>
    <col min="95" max="95" width="37.140625" style="2" bestFit="1" customWidth="1"/>
    <col min="96" max="96" width="27.7109375" style="2" bestFit="1" customWidth="1"/>
    <col min="97" max="97" width="32.421875" style="2" bestFit="1" customWidth="1"/>
    <col min="98" max="98" width="29.140625" style="2" bestFit="1" customWidth="1"/>
    <col min="99" max="99" width="37.28125" style="2" bestFit="1" customWidth="1"/>
    <col min="100" max="100" width="34.8515625" style="2" bestFit="1" customWidth="1"/>
    <col min="101" max="101" width="31.7109375" style="2" bestFit="1" customWidth="1"/>
    <col min="102" max="102" width="31.8515625" style="2" bestFit="1" customWidth="1"/>
    <col min="103" max="103" width="19.57421875" style="2" bestFit="1" customWidth="1"/>
    <col min="104" max="104" width="23.421875" style="2" bestFit="1" customWidth="1"/>
    <col min="105" max="105" width="21.7109375" style="2" bestFit="1" customWidth="1"/>
    <col min="106" max="106" width="18.7109375" style="2" bestFit="1" customWidth="1"/>
    <col min="107" max="107" width="33.421875" style="2" bestFit="1" customWidth="1"/>
    <col min="108" max="108" width="30.8515625" style="2" bestFit="1" customWidth="1"/>
    <col min="109" max="109" width="21.00390625" style="2" bestFit="1" customWidth="1"/>
    <col min="110" max="110" width="18.00390625" style="2" bestFit="1" customWidth="1"/>
    <col min="111" max="111" width="18.140625" style="2" bestFit="1" customWidth="1"/>
    <col min="112" max="112" width="27.00390625" style="2" bestFit="1" customWidth="1"/>
    <col min="113" max="113" width="30.8515625" style="2" bestFit="1" customWidth="1"/>
    <col min="114" max="114" width="21.421875" style="2" bestFit="1" customWidth="1"/>
    <col min="115" max="115" width="26.140625" style="2" bestFit="1" customWidth="1"/>
    <col min="116" max="116" width="22.8515625" style="2" bestFit="1" customWidth="1"/>
    <col min="117" max="117" width="31.00390625" style="2" bestFit="1" customWidth="1"/>
    <col min="118" max="118" width="28.421875" style="2" bestFit="1" customWidth="1"/>
    <col min="119" max="119" width="25.28125" style="2" bestFit="1" customWidth="1"/>
    <col min="120" max="120" width="25.57421875" style="2" bestFit="1" customWidth="1"/>
    <col min="121" max="121" width="18.421875" style="2" bestFit="1" customWidth="1"/>
    <col min="122" max="122" width="12.7109375" style="2" bestFit="1" customWidth="1"/>
    <col min="123" max="123" width="17.57421875" style="2" bestFit="1" customWidth="1"/>
    <col min="124" max="124" width="14.28125" style="2" bestFit="1" customWidth="1"/>
    <col min="125" max="125" width="22.421875" style="2" bestFit="1" customWidth="1"/>
    <col min="126" max="126" width="31.140625" style="2" bestFit="1" customWidth="1"/>
    <col min="127" max="127" width="35.00390625" style="2" bestFit="1" customWidth="1"/>
    <col min="128" max="128" width="30.28125" style="2" bestFit="1" customWidth="1"/>
    <col min="129" max="129" width="32.57421875" style="2" bestFit="1" customWidth="1"/>
    <col min="130" max="130" width="29.421875" style="2" bestFit="1" customWidth="1"/>
    <col min="131" max="131" width="29.7109375" style="2" bestFit="1" customWidth="1"/>
    <col min="132" max="132" width="14.7109375" style="2" bestFit="1" customWidth="1"/>
    <col min="133" max="133" width="19.421875" style="2" bestFit="1" customWidth="1"/>
    <col min="134" max="134" width="23.57421875" style="2" bestFit="1" customWidth="1"/>
    <col min="135" max="135" width="45.00390625" style="2" bestFit="1" customWidth="1"/>
    <col min="136" max="136" width="12.421875" style="2" bestFit="1" customWidth="1"/>
    <col min="137" max="137" width="14.00390625" style="2" bestFit="1" customWidth="1"/>
    <col min="138" max="138" width="30.140625" style="2" bestFit="1" customWidth="1"/>
    <col min="139" max="139" width="21.421875" style="2" bestFit="1" customWidth="1"/>
    <col min="140" max="140" width="9.8515625" style="2" bestFit="1" customWidth="1"/>
    <col min="141" max="141" width="12.421875" style="2" bestFit="1" customWidth="1"/>
    <col min="142" max="142" width="20.421875" style="2" bestFit="1" customWidth="1"/>
    <col min="143" max="143" width="15.421875" style="2" bestFit="1" customWidth="1"/>
    <col min="144" max="144" width="30.421875" style="2" bestFit="1" customWidth="1"/>
    <col min="145" max="145" width="39.57421875" style="2" bestFit="1" customWidth="1"/>
    <col min="146" max="146" width="12.421875" style="2" bestFit="1" customWidth="1"/>
    <col min="147" max="147" width="15.8515625" style="2" bestFit="1" customWidth="1"/>
    <col min="148" max="148" width="15.421875" style="2" bestFit="1" customWidth="1"/>
    <col min="149" max="149" width="16.28125" style="2" bestFit="1" customWidth="1"/>
    <col min="150" max="150" width="27.7109375" style="2" bestFit="1" customWidth="1"/>
    <col min="151" max="151" width="12.421875" style="2" bestFit="1" customWidth="1"/>
    <col min="152" max="152" width="13.28125" style="2" bestFit="1" customWidth="1"/>
    <col min="153" max="153" width="9.8515625" style="2" bestFit="1" customWidth="1"/>
    <col min="154" max="154" width="17.8515625" style="2" bestFit="1" customWidth="1"/>
    <col min="155" max="155" width="8.28125" style="2" bestFit="1" customWidth="1"/>
    <col min="156" max="156" width="40.57421875" style="2" bestFit="1" customWidth="1"/>
    <col min="157" max="157" width="12.421875" style="2" bestFit="1" customWidth="1"/>
    <col min="158" max="158" width="13.140625" style="2" bestFit="1" customWidth="1"/>
    <col min="159" max="159" width="255.7109375" style="2" bestFit="1" customWidth="1"/>
    <col min="160" max="160" width="32.140625" style="2" bestFit="1" customWidth="1"/>
    <col min="161" max="161" width="5.8515625" style="2" bestFit="1" customWidth="1"/>
    <col min="162" max="162" width="7.8515625" style="2" bestFit="1" customWidth="1"/>
    <col min="163" max="163" width="5.140625" style="2" bestFit="1" customWidth="1"/>
    <col min="164" max="16384" width="9.140625" style="2" customWidth="1"/>
  </cols>
  <sheetData>
    <row r="1" spans="1:169" s="1" customFormat="1" ht="75">
      <c r="A1" s="1" t="s">
        <v>646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  <c r="V1" s="1" t="s">
        <v>20</v>
      </c>
      <c r="W1" s="1" t="s">
        <v>21</v>
      </c>
      <c r="X1" s="1" t="s">
        <v>22</v>
      </c>
      <c r="Y1" s="1" t="s">
        <v>17</v>
      </c>
      <c r="Z1" s="1" t="s">
        <v>18</v>
      </c>
      <c r="AA1" s="1" t="s">
        <v>19</v>
      </c>
      <c r="AB1" s="1" t="s">
        <v>20</v>
      </c>
      <c r="AC1" s="1" t="s">
        <v>21</v>
      </c>
      <c r="AD1" s="1" t="s">
        <v>22</v>
      </c>
      <c r="AE1" s="1" t="s">
        <v>23</v>
      </c>
      <c r="AF1" s="1" t="s">
        <v>24</v>
      </c>
      <c r="AG1" s="1" t="s">
        <v>25</v>
      </c>
      <c r="AH1" s="1" t="s">
        <v>26</v>
      </c>
      <c r="AI1" s="1" t="s">
        <v>27</v>
      </c>
      <c r="AJ1" s="1" t="s">
        <v>28</v>
      </c>
      <c r="AK1" s="1" t="s">
        <v>29</v>
      </c>
      <c r="AL1" s="1" t="s">
        <v>30</v>
      </c>
      <c r="AM1" s="1" t="s">
        <v>31</v>
      </c>
      <c r="AN1" s="1" t="s">
        <v>32</v>
      </c>
      <c r="AO1" s="1" t="s">
        <v>33</v>
      </c>
      <c r="AP1" s="1" t="s">
        <v>34</v>
      </c>
      <c r="AQ1" s="1" t="s">
        <v>35</v>
      </c>
      <c r="AR1" s="1" t="s">
        <v>36</v>
      </c>
      <c r="AS1" s="1" t="s">
        <v>37</v>
      </c>
      <c r="AT1" s="1" t="s">
        <v>38</v>
      </c>
      <c r="AU1" s="1" t="s">
        <v>39</v>
      </c>
      <c r="AV1" s="1" t="s">
        <v>40</v>
      </c>
      <c r="AW1" s="1" t="s">
        <v>41</v>
      </c>
      <c r="AX1" s="1" t="s">
        <v>42</v>
      </c>
      <c r="AY1" s="1" t="s">
        <v>43</v>
      </c>
      <c r="AZ1" s="1" t="s">
        <v>44</v>
      </c>
      <c r="BA1" s="1" t="s">
        <v>45</v>
      </c>
      <c r="BB1" s="1" t="s">
        <v>46</v>
      </c>
      <c r="BC1" s="1" t="s">
        <v>47</v>
      </c>
      <c r="BD1" s="1" t="s">
        <v>48</v>
      </c>
      <c r="BE1" s="1" t="s">
        <v>49</v>
      </c>
      <c r="BF1" s="1" t="s">
        <v>50</v>
      </c>
      <c r="BG1" s="1" t="s">
        <v>51</v>
      </c>
      <c r="BH1" s="1" t="s">
        <v>52</v>
      </c>
      <c r="BI1" s="1" t="s">
        <v>53</v>
      </c>
      <c r="BJ1" s="1" t="s">
        <v>54</v>
      </c>
      <c r="BK1" s="1" t="s">
        <v>55</v>
      </c>
      <c r="BL1" s="1" t="s">
        <v>56</v>
      </c>
      <c r="BM1" s="1" t="s">
        <v>57</v>
      </c>
      <c r="BN1" s="1" t="s">
        <v>58</v>
      </c>
      <c r="BO1" s="1" t="s">
        <v>59</v>
      </c>
      <c r="BP1" s="1" t="s">
        <v>60</v>
      </c>
      <c r="BQ1" s="1" t="s">
        <v>61</v>
      </c>
      <c r="BR1" s="1" t="s">
        <v>62</v>
      </c>
      <c r="BS1" s="1" t="s">
        <v>63</v>
      </c>
      <c r="BT1" s="1" t="s">
        <v>64</v>
      </c>
      <c r="BU1" s="1" t="s">
        <v>65</v>
      </c>
      <c r="BV1" s="1" t="s">
        <v>66</v>
      </c>
      <c r="BW1" s="1" t="s">
        <v>67</v>
      </c>
      <c r="BX1" s="1" t="s">
        <v>68</v>
      </c>
      <c r="BY1" s="1" t="s">
        <v>69</v>
      </c>
      <c r="BZ1" s="1" t="s">
        <v>70</v>
      </c>
      <c r="CA1" s="1" t="s">
        <v>71</v>
      </c>
      <c r="CB1" s="1" t="s">
        <v>72</v>
      </c>
      <c r="CC1" s="1" t="s">
        <v>73</v>
      </c>
      <c r="CD1" s="1" t="s">
        <v>74</v>
      </c>
      <c r="CE1" s="1" t="s">
        <v>75</v>
      </c>
      <c r="CF1" s="1" t="s">
        <v>76</v>
      </c>
      <c r="CG1" s="1" t="s">
        <v>77</v>
      </c>
      <c r="CH1" s="1" t="s">
        <v>78</v>
      </c>
      <c r="CI1" s="1" t="s">
        <v>79</v>
      </c>
      <c r="CJ1" s="1" t="s">
        <v>80</v>
      </c>
      <c r="CK1" s="1" t="s">
        <v>81</v>
      </c>
      <c r="CL1" s="1" t="s">
        <v>82</v>
      </c>
      <c r="CM1" s="1" t="s">
        <v>83</v>
      </c>
      <c r="CN1" s="1" t="s">
        <v>84</v>
      </c>
      <c r="CO1" s="1" t="s">
        <v>85</v>
      </c>
      <c r="CP1" s="1" t="s">
        <v>86</v>
      </c>
      <c r="CQ1" s="1" t="s">
        <v>87</v>
      </c>
      <c r="CR1" s="1" t="s">
        <v>88</v>
      </c>
      <c r="CS1" s="1" t="s">
        <v>89</v>
      </c>
      <c r="CT1" s="1" t="s">
        <v>90</v>
      </c>
      <c r="CU1" s="1" t="s">
        <v>91</v>
      </c>
      <c r="CV1" s="1" t="s">
        <v>92</v>
      </c>
      <c r="CW1" s="1" t="s">
        <v>93</v>
      </c>
      <c r="CX1" s="1" t="s">
        <v>94</v>
      </c>
      <c r="CY1" s="1" t="s">
        <v>95</v>
      </c>
      <c r="CZ1" s="1" t="s">
        <v>96</v>
      </c>
      <c r="DA1" s="1" t="s">
        <v>97</v>
      </c>
      <c r="DB1" s="1" t="s">
        <v>98</v>
      </c>
      <c r="DC1" s="1" t="s">
        <v>99</v>
      </c>
      <c r="DD1" s="1" t="s">
        <v>100</v>
      </c>
      <c r="DE1" s="1" t="s">
        <v>101</v>
      </c>
      <c r="DF1" s="1" t="s">
        <v>102</v>
      </c>
      <c r="DG1" s="1" t="s">
        <v>103</v>
      </c>
      <c r="DH1" s="1" t="s">
        <v>104</v>
      </c>
      <c r="DI1" s="1" t="s">
        <v>105</v>
      </c>
      <c r="DJ1" s="1" t="s">
        <v>106</v>
      </c>
      <c r="DK1" s="1" t="s">
        <v>107</v>
      </c>
      <c r="DL1" s="1" t="s">
        <v>108</v>
      </c>
      <c r="DM1" s="1" t="s">
        <v>109</v>
      </c>
      <c r="DN1" s="1" t="s">
        <v>110</v>
      </c>
      <c r="DO1" s="1" t="s">
        <v>111</v>
      </c>
      <c r="DP1" s="1" t="s">
        <v>112</v>
      </c>
      <c r="DQ1" s="1" t="s">
        <v>113</v>
      </c>
      <c r="DR1" s="1" t="s">
        <v>114</v>
      </c>
      <c r="DS1" s="1" t="s">
        <v>115</v>
      </c>
      <c r="DT1" s="1" t="s">
        <v>116</v>
      </c>
      <c r="DU1" s="1" t="s">
        <v>117</v>
      </c>
      <c r="DV1" s="1" t="s">
        <v>118</v>
      </c>
      <c r="DW1" s="1" t="s">
        <v>119</v>
      </c>
      <c r="DX1" s="1" t="s">
        <v>120</v>
      </c>
      <c r="DY1" s="1" t="s">
        <v>121</v>
      </c>
      <c r="DZ1" s="1" t="s">
        <v>122</v>
      </c>
      <c r="EA1" s="1" t="s">
        <v>123</v>
      </c>
      <c r="EB1" s="1" t="s">
        <v>9</v>
      </c>
      <c r="EC1" s="1" t="s">
        <v>124</v>
      </c>
      <c r="ED1" s="1" t="s">
        <v>125</v>
      </c>
      <c r="EE1" s="1" t="s">
        <v>126</v>
      </c>
      <c r="EF1" s="1" t="s">
        <v>127</v>
      </c>
      <c r="EG1" s="1" t="s">
        <v>128</v>
      </c>
      <c r="EH1" s="1" t="s">
        <v>129</v>
      </c>
      <c r="EI1" s="1" t="s">
        <v>130</v>
      </c>
      <c r="EJ1" s="1" t="s">
        <v>131</v>
      </c>
      <c r="EK1" s="1" t="s">
        <v>127</v>
      </c>
      <c r="EL1" s="1" t="s">
        <v>132</v>
      </c>
      <c r="EM1" s="1" t="s">
        <v>133</v>
      </c>
      <c r="EN1" s="1" t="s">
        <v>125</v>
      </c>
      <c r="EO1" s="1" t="s">
        <v>126</v>
      </c>
      <c r="EP1" s="1" t="s">
        <v>127</v>
      </c>
      <c r="EQ1" s="1" t="s">
        <v>12</v>
      </c>
      <c r="ER1" s="1" t="s">
        <v>133</v>
      </c>
      <c r="ES1" s="1" t="s">
        <v>125</v>
      </c>
      <c r="ET1" s="1" t="s">
        <v>126</v>
      </c>
      <c r="EU1" s="1" t="s">
        <v>127</v>
      </c>
      <c r="EV1" s="1" t="s">
        <v>13</v>
      </c>
      <c r="EW1" s="1" t="s">
        <v>134</v>
      </c>
      <c r="EX1" s="1" t="s">
        <v>135</v>
      </c>
      <c r="EY1" s="1" t="s">
        <v>136</v>
      </c>
      <c r="EZ1" s="1" t="s">
        <v>126</v>
      </c>
      <c r="FA1" s="1" t="s">
        <v>127</v>
      </c>
      <c r="FB1" s="1" t="s">
        <v>14</v>
      </c>
      <c r="FC1" s="1" t="s">
        <v>137</v>
      </c>
      <c r="FD1" s="1" t="s">
        <v>138</v>
      </c>
      <c r="FE1" s="1" t="s">
        <v>139</v>
      </c>
      <c r="FF1" s="1" t="s">
        <v>140</v>
      </c>
      <c r="FG1" s="1" t="s">
        <v>141</v>
      </c>
      <c r="FH1" s="3" t="s">
        <v>647</v>
      </c>
      <c r="FI1" s="3" t="s">
        <v>648</v>
      </c>
      <c r="FJ1" s="3" t="s">
        <v>649</v>
      </c>
      <c r="FK1" s="3" t="s">
        <v>650</v>
      </c>
      <c r="FL1" s="3" t="s">
        <v>651</v>
      </c>
      <c r="FM1" s="4" t="s">
        <v>652</v>
      </c>
    </row>
    <row r="2" spans="1:169" ht="15">
      <c r="A2" s="2">
        <v>1</v>
      </c>
      <c r="B2" s="2" t="s">
        <v>425</v>
      </c>
      <c r="C2" s="2" t="s">
        <v>321</v>
      </c>
      <c r="D2" s="2" t="s">
        <v>426</v>
      </c>
      <c r="E2" s="2" t="s">
        <v>259</v>
      </c>
      <c r="F2" s="2" t="s">
        <v>427</v>
      </c>
      <c r="G2" s="2" t="s">
        <v>147</v>
      </c>
      <c r="H2" s="2" t="s">
        <v>173</v>
      </c>
      <c r="I2" s="2" t="s">
        <v>149</v>
      </c>
      <c r="J2" s="2" t="s">
        <v>149</v>
      </c>
      <c r="K2" s="2" t="s">
        <v>231</v>
      </c>
      <c r="L2" s="2" t="s">
        <v>151</v>
      </c>
      <c r="M2" s="2" t="s">
        <v>151</v>
      </c>
      <c r="N2" s="2" t="s">
        <v>151</v>
      </c>
      <c r="O2" s="2" t="s">
        <v>152</v>
      </c>
      <c r="P2" s="2" t="s">
        <v>152</v>
      </c>
      <c r="Q2" s="2" t="s">
        <v>428</v>
      </c>
      <c r="R2" s="2" t="s">
        <v>429</v>
      </c>
      <c r="S2" s="2" t="s">
        <v>430</v>
      </c>
      <c r="T2" s="2" t="s">
        <v>431</v>
      </c>
      <c r="U2" s="2" t="s">
        <v>255</v>
      </c>
      <c r="V2" s="2" t="s">
        <v>432</v>
      </c>
      <c r="W2" s="2" t="s">
        <v>428</v>
      </c>
      <c r="X2" s="2" t="s">
        <v>433</v>
      </c>
      <c r="Y2" s="2" t="s">
        <v>430</v>
      </c>
      <c r="Z2" s="2" t="s">
        <v>431</v>
      </c>
      <c r="AA2" s="2" t="s">
        <v>255</v>
      </c>
      <c r="AB2" s="2" t="s">
        <v>432</v>
      </c>
      <c r="AC2" s="2" t="s">
        <v>428</v>
      </c>
      <c r="AD2" s="2" t="s">
        <v>433</v>
      </c>
      <c r="AE2" s="2" t="s">
        <v>159</v>
      </c>
      <c r="AF2" s="2" t="s">
        <v>149</v>
      </c>
      <c r="AG2" s="2" t="s">
        <v>434</v>
      </c>
      <c r="AH2" s="2">
        <v>2009</v>
      </c>
      <c r="AI2" s="2" t="s">
        <v>435</v>
      </c>
      <c r="AJ2" s="2" t="s">
        <v>319</v>
      </c>
      <c r="AK2" s="2">
        <v>1618</v>
      </c>
      <c r="AL2" s="2">
        <v>2400</v>
      </c>
      <c r="AM2" s="2">
        <v>67.42</v>
      </c>
      <c r="BF2" s="2" t="s">
        <v>163</v>
      </c>
      <c r="BG2" s="2" t="s">
        <v>149</v>
      </c>
      <c r="BH2" s="2" t="s">
        <v>436</v>
      </c>
      <c r="BI2" s="2">
        <v>2011</v>
      </c>
      <c r="BJ2" s="2" t="s">
        <v>165</v>
      </c>
      <c r="BK2" s="2" t="s">
        <v>319</v>
      </c>
      <c r="BL2" s="2">
        <v>659</v>
      </c>
      <c r="BM2" s="2">
        <v>800</v>
      </c>
      <c r="BN2" s="2">
        <v>82.38</v>
      </c>
      <c r="BO2" s="2" t="s">
        <v>166</v>
      </c>
      <c r="BP2" s="2" t="s">
        <v>149</v>
      </c>
      <c r="BQ2" s="2" t="s">
        <v>437</v>
      </c>
      <c r="BR2" s="2">
        <v>2012</v>
      </c>
      <c r="BS2" s="2" t="s">
        <v>438</v>
      </c>
      <c r="BT2" s="2" t="s">
        <v>319</v>
      </c>
      <c r="BU2" s="2">
        <v>796</v>
      </c>
      <c r="BV2" s="2">
        <v>1100</v>
      </c>
      <c r="BW2" s="2">
        <v>72.36</v>
      </c>
      <c r="EB2" s="2" t="s">
        <v>231</v>
      </c>
      <c r="EC2" s="2" t="s">
        <v>439</v>
      </c>
      <c r="ED2" s="2" t="s">
        <v>439</v>
      </c>
      <c r="EE2" s="2" t="s">
        <v>440</v>
      </c>
      <c r="EF2" s="2" t="s">
        <v>441</v>
      </c>
      <c r="FH2" s="5">
        <f>_xlfn.IFERROR(ROUND((AK2/AL2*40),4),0)</f>
        <v>26.9667</v>
      </c>
      <c r="FI2" s="5">
        <f>_xlfn.IFERROR(ROUND((BU2/BV2*40),4),0)</f>
        <v>28.9455</v>
      </c>
      <c r="FJ2" s="5">
        <f>_xlfn.IFERROR(ROUND((BL2/BM2*10),4),0)</f>
        <v>8.2375</v>
      </c>
      <c r="FK2" s="5">
        <f>_xlfn.IFERROR(ROUND((DE2/DF2*5),4),0)</f>
        <v>0</v>
      </c>
      <c r="FL2" s="5">
        <f>DQ2</f>
        <v>0</v>
      </c>
      <c r="FM2" s="5">
        <f>(FH2+FI2+FJ2+FK2+FL2)</f>
        <v>64.1497</v>
      </c>
    </row>
    <row r="3" spans="1:169" ht="15">
      <c r="A3" s="2">
        <v>2</v>
      </c>
      <c r="B3" s="2" t="s">
        <v>410</v>
      </c>
      <c r="C3" s="2" t="s">
        <v>322</v>
      </c>
      <c r="D3" s="2" t="s">
        <v>411</v>
      </c>
      <c r="E3" s="2" t="s">
        <v>412</v>
      </c>
      <c r="F3" s="2" t="s">
        <v>413</v>
      </c>
      <c r="G3" s="2" t="s">
        <v>147</v>
      </c>
      <c r="H3" s="2" t="s">
        <v>173</v>
      </c>
      <c r="I3" s="2" t="s">
        <v>149</v>
      </c>
      <c r="J3" s="2" t="s">
        <v>149</v>
      </c>
      <c r="K3" s="2" t="s">
        <v>231</v>
      </c>
      <c r="L3" s="2" t="s">
        <v>151</v>
      </c>
      <c r="M3" s="2" t="s">
        <v>151</v>
      </c>
      <c r="N3" s="2" t="s">
        <v>151</v>
      </c>
      <c r="O3" s="2" t="s">
        <v>152</v>
      </c>
      <c r="P3" s="2" t="s">
        <v>152</v>
      </c>
      <c r="Q3" s="2" t="s">
        <v>414</v>
      </c>
      <c r="R3" s="2" t="s">
        <v>415</v>
      </c>
      <c r="S3" s="2" t="s">
        <v>416</v>
      </c>
      <c r="T3" s="2" t="s">
        <v>204</v>
      </c>
      <c r="U3" s="2" t="s">
        <v>204</v>
      </c>
      <c r="V3" s="2" t="s">
        <v>205</v>
      </c>
      <c r="W3" s="2" t="s">
        <v>414</v>
      </c>
      <c r="X3" s="2" t="s">
        <v>417</v>
      </c>
      <c r="Y3" s="2" t="s">
        <v>416</v>
      </c>
      <c r="Z3" s="2" t="s">
        <v>204</v>
      </c>
      <c r="AA3" s="2" t="s">
        <v>204</v>
      </c>
      <c r="AB3" s="2" t="s">
        <v>205</v>
      </c>
      <c r="AC3" s="2" t="s">
        <v>414</v>
      </c>
      <c r="AD3" s="2" t="s">
        <v>417</v>
      </c>
      <c r="AE3" s="2" t="s">
        <v>159</v>
      </c>
      <c r="AF3" s="2" t="s">
        <v>149</v>
      </c>
      <c r="AG3" s="2" t="s">
        <v>418</v>
      </c>
      <c r="AH3" s="2">
        <v>2009</v>
      </c>
      <c r="AI3" s="2" t="s">
        <v>419</v>
      </c>
      <c r="AJ3" s="2" t="s">
        <v>179</v>
      </c>
      <c r="AK3" s="2">
        <v>1533</v>
      </c>
      <c r="AL3" s="2">
        <v>2400</v>
      </c>
      <c r="AM3" s="2">
        <v>63.88</v>
      </c>
      <c r="BF3" s="2" t="s">
        <v>163</v>
      </c>
      <c r="BG3" s="2" t="s">
        <v>149</v>
      </c>
      <c r="BH3" s="2" t="s">
        <v>420</v>
      </c>
      <c r="BI3" s="2">
        <v>2012</v>
      </c>
      <c r="BJ3" s="2" t="s">
        <v>223</v>
      </c>
      <c r="BK3" s="2" t="s">
        <v>179</v>
      </c>
      <c r="BL3" s="2">
        <v>1056</v>
      </c>
      <c r="BM3" s="2">
        <v>1600</v>
      </c>
      <c r="BN3" s="2">
        <v>66</v>
      </c>
      <c r="BO3" s="2" t="s">
        <v>166</v>
      </c>
      <c r="BP3" s="2" t="s">
        <v>149</v>
      </c>
      <c r="BQ3" s="2" t="s">
        <v>421</v>
      </c>
      <c r="BR3" s="2">
        <v>2010</v>
      </c>
      <c r="BS3" s="2" t="s">
        <v>422</v>
      </c>
      <c r="BT3" s="2" t="s">
        <v>179</v>
      </c>
      <c r="BU3" s="2">
        <v>914</v>
      </c>
      <c r="BV3" s="2">
        <v>1200</v>
      </c>
      <c r="BW3" s="2">
        <v>76.17</v>
      </c>
      <c r="EB3" s="2" t="s">
        <v>231</v>
      </c>
      <c r="EC3" s="2" t="s">
        <v>266</v>
      </c>
      <c r="ED3" s="2" t="s">
        <v>204</v>
      </c>
      <c r="EE3" s="2" t="s">
        <v>423</v>
      </c>
      <c r="EF3" s="2" t="s">
        <v>424</v>
      </c>
      <c r="FH3" s="5">
        <f>_xlfn.IFERROR(ROUND((AK3/AL3*40),4),0)</f>
        <v>25.55</v>
      </c>
      <c r="FI3" s="5">
        <f>_xlfn.IFERROR(ROUND((BU3/BV3*40),4),0)</f>
        <v>30.4667</v>
      </c>
      <c r="FJ3" s="5">
        <f>_xlfn.IFERROR(ROUND((BL3/BM3*10),4),0)</f>
        <v>6.6</v>
      </c>
      <c r="FK3" s="5">
        <f>_xlfn.IFERROR(ROUND((DE3/DF3*5),4),0)</f>
        <v>0</v>
      </c>
      <c r="FL3" s="5">
        <f>DQ3</f>
        <v>0</v>
      </c>
      <c r="FM3" s="5">
        <f>(FH3+FI3+FJ3+FK3+FL3)</f>
        <v>62.6167</v>
      </c>
    </row>
    <row r="4" spans="1:169" ht="15">
      <c r="A4" s="2">
        <v>3</v>
      </c>
      <c r="B4" s="2" t="s">
        <v>551</v>
      </c>
      <c r="C4" s="2" t="s">
        <v>143</v>
      </c>
      <c r="D4" s="2" t="s">
        <v>518</v>
      </c>
      <c r="E4" s="2" t="s">
        <v>269</v>
      </c>
      <c r="F4" s="2" t="s">
        <v>552</v>
      </c>
      <c r="G4" s="2" t="s">
        <v>147</v>
      </c>
      <c r="H4" s="2" t="s">
        <v>173</v>
      </c>
      <c r="I4" s="2" t="s">
        <v>149</v>
      </c>
      <c r="J4" s="2" t="s">
        <v>149</v>
      </c>
      <c r="K4" s="2" t="s">
        <v>231</v>
      </c>
      <c r="L4" s="2" t="s">
        <v>151</v>
      </c>
      <c r="M4" s="2" t="s">
        <v>151</v>
      </c>
      <c r="N4" s="2" t="s">
        <v>151</v>
      </c>
      <c r="O4" s="2" t="s">
        <v>152</v>
      </c>
      <c r="P4" s="2" t="s">
        <v>152</v>
      </c>
      <c r="Q4" s="2" t="s">
        <v>553</v>
      </c>
      <c r="R4" s="2" t="s">
        <v>554</v>
      </c>
      <c r="S4" s="2" t="s">
        <v>555</v>
      </c>
      <c r="T4" s="2" t="s">
        <v>556</v>
      </c>
      <c r="U4" s="2" t="s">
        <v>156</v>
      </c>
      <c r="V4" s="2" t="s">
        <v>557</v>
      </c>
      <c r="W4" s="2" t="s">
        <v>553</v>
      </c>
      <c r="X4" s="2" t="s">
        <v>554</v>
      </c>
      <c r="Y4" s="2" t="s">
        <v>555</v>
      </c>
      <c r="Z4" s="2" t="s">
        <v>556</v>
      </c>
      <c r="AA4" s="2" t="s">
        <v>156</v>
      </c>
      <c r="AB4" s="2" t="s">
        <v>557</v>
      </c>
      <c r="AC4" s="2" t="s">
        <v>553</v>
      </c>
      <c r="AD4" s="2" t="s">
        <v>554</v>
      </c>
      <c r="AE4" s="2" t="s">
        <v>159</v>
      </c>
      <c r="AF4" s="2" t="s">
        <v>149</v>
      </c>
      <c r="AG4" s="2" t="s">
        <v>558</v>
      </c>
      <c r="AH4" s="2">
        <v>2008</v>
      </c>
      <c r="AI4" s="2" t="s">
        <v>271</v>
      </c>
      <c r="AJ4" s="2" t="s">
        <v>162</v>
      </c>
      <c r="AK4" s="2">
        <v>1597</v>
      </c>
      <c r="AL4" s="2">
        <v>2400</v>
      </c>
      <c r="AM4" s="2">
        <v>66.54</v>
      </c>
      <c r="BF4" s="2" t="s">
        <v>163</v>
      </c>
      <c r="BG4" s="2" t="s">
        <v>149</v>
      </c>
      <c r="BH4" s="2" t="s">
        <v>559</v>
      </c>
      <c r="BI4" s="2">
        <v>2010</v>
      </c>
      <c r="BJ4" s="2" t="s">
        <v>165</v>
      </c>
      <c r="BK4" s="2" t="s">
        <v>162</v>
      </c>
      <c r="BL4" s="2">
        <v>610</v>
      </c>
      <c r="BM4" s="2">
        <v>800</v>
      </c>
      <c r="BN4" s="2">
        <v>76.25</v>
      </c>
      <c r="BO4" s="2" t="s">
        <v>166</v>
      </c>
      <c r="BP4" s="2" t="s">
        <v>149</v>
      </c>
      <c r="BQ4" s="2" t="s">
        <v>560</v>
      </c>
      <c r="BR4" s="2">
        <v>2011</v>
      </c>
      <c r="BS4" s="2" t="s">
        <v>366</v>
      </c>
      <c r="BT4" s="2" t="s">
        <v>162</v>
      </c>
      <c r="BU4" s="2">
        <v>771</v>
      </c>
      <c r="BV4" s="2">
        <v>1100</v>
      </c>
      <c r="BW4" s="2">
        <v>70.09</v>
      </c>
      <c r="EB4" s="2" t="s">
        <v>231</v>
      </c>
      <c r="EC4" s="2" t="s">
        <v>156</v>
      </c>
      <c r="ED4" s="2" t="s">
        <v>204</v>
      </c>
      <c r="EE4" s="2" t="s">
        <v>386</v>
      </c>
      <c r="EF4" s="2" t="s">
        <v>561</v>
      </c>
      <c r="FH4" s="5">
        <f>_xlfn.IFERROR(ROUND((AK4/AL4*40),4),0)</f>
        <v>26.6167</v>
      </c>
      <c r="FI4" s="5">
        <f>_xlfn.IFERROR(ROUND((BU4/BV4*40),4),0)</f>
        <v>28.0364</v>
      </c>
      <c r="FJ4" s="5">
        <f>_xlfn.IFERROR(ROUND((BL4/BM4*10),4),0)</f>
        <v>7.625</v>
      </c>
      <c r="FK4" s="5">
        <f>_xlfn.IFERROR(ROUND((DE4/DF4*5),4),0)</f>
        <v>0</v>
      </c>
      <c r="FL4" s="5">
        <f>DQ4</f>
        <v>0</v>
      </c>
      <c r="FM4" s="5">
        <f>(FH4+FI4+FJ4+FK4+FL4)</f>
        <v>62.2781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M7"/>
  <sheetViews>
    <sheetView zoomScalePageLayoutView="0" workbookViewId="0" topLeftCell="FD1">
      <selection activeCell="FH1" sqref="FH1:FN1"/>
    </sheetView>
  </sheetViews>
  <sheetFormatPr defaultColWidth="9.140625" defaultRowHeight="15"/>
  <cols>
    <col min="1" max="1" width="9.140625" style="2" customWidth="1"/>
    <col min="2" max="2" width="19.7109375" style="2" bestFit="1" customWidth="1"/>
    <col min="3" max="3" width="24.28125" style="2" bestFit="1" customWidth="1"/>
    <col min="4" max="4" width="24.7109375" style="2" bestFit="1" customWidth="1"/>
    <col min="5" max="5" width="21.00390625" style="2" bestFit="1" customWidth="1"/>
    <col min="6" max="6" width="11.57421875" style="2" bestFit="1" customWidth="1"/>
    <col min="7" max="7" width="7.7109375" style="2" bestFit="1" customWidth="1"/>
    <col min="8" max="8" width="13.421875" style="2" bestFit="1" customWidth="1"/>
    <col min="9" max="9" width="15.57421875" style="2" bestFit="1" customWidth="1"/>
    <col min="10" max="10" width="12.00390625" style="2" bestFit="1" customWidth="1"/>
    <col min="11" max="11" width="14.7109375" style="2" bestFit="1" customWidth="1"/>
    <col min="12" max="12" width="14.28125" style="2" bestFit="1" customWidth="1"/>
    <col min="13" max="13" width="16.8515625" style="2" bestFit="1" customWidth="1"/>
    <col min="14" max="14" width="15.8515625" style="2" bestFit="1" customWidth="1"/>
    <col min="15" max="15" width="13.28125" style="2" bestFit="1" customWidth="1"/>
    <col min="16" max="16" width="13.140625" style="2" bestFit="1" customWidth="1"/>
    <col min="17" max="17" width="12.00390625" style="2" bestFit="1" customWidth="1"/>
    <col min="18" max="18" width="38.7109375" style="2" bestFit="1" customWidth="1"/>
    <col min="19" max="19" width="99.8515625" style="2" bestFit="1" customWidth="1"/>
    <col min="20" max="20" width="18.421875" style="2" bestFit="1" customWidth="1"/>
    <col min="21" max="21" width="17.57421875" style="2" bestFit="1" customWidth="1"/>
    <col min="22" max="22" width="10.57421875" style="2" bestFit="1" customWidth="1"/>
    <col min="23" max="23" width="24.140625" style="2" bestFit="1" customWidth="1"/>
    <col min="24" max="24" width="40.7109375" style="2" bestFit="1" customWidth="1"/>
    <col min="25" max="25" width="99.8515625" style="2" bestFit="1" customWidth="1"/>
    <col min="26" max="26" width="18.421875" style="2" bestFit="1" customWidth="1"/>
    <col min="27" max="27" width="17.57421875" style="2" bestFit="1" customWidth="1"/>
    <col min="28" max="28" width="10.57421875" style="2" bestFit="1" customWidth="1"/>
    <col min="29" max="29" width="24.140625" style="2" bestFit="1" customWidth="1"/>
    <col min="30" max="30" width="40.7109375" style="2" bestFit="1" customWidth="1"/>
    <col min="31" max="31" width="23.8515625" style="2" bestFit="1" customWidth="1"/>
    <col min="32" max="32" width="27.7109375" style="2" bestFit="1" customWidth="1"/>
    <col min="33" max="33" width="29.421875" style="2" bestFit="1" customWidth="1"/>
    <col min="34" max="34" width="23.00390625" style="2" bestFit="1" customWidth="1"/>
    <col min="35" max="35" width="176.57421875" style="2" bestFit="1" customWidth="1"/>
    <col min="36" max="36" width="89.7109375" style="2" bestFit="1" customWidth="1"/>
    <col min="37" max="37" width="25.28125" style="2" bestFit="1" customWidth="1"/>
    <col min="38" max="38" width="22.28125" style="2" bestFit="1" customWidth="1"/>
    <col min="39" max="39" width="22.421875" style="2" bestFit="1" customWidth="1"/>
    <col min="40" max="40" width="27.28125" style="2" bestFit="1" customWidth="1"/>
    <col min="41" max="41" width="31.140625" style="2" bestFit="1" customWidth="1"/>
    <col min="42" max="42" width="21.7109375" style="2" bestFit="1" customWidth="1"/>
    <col min="43" max="43" width="26.421875" style="2" bestFit="1" customWidth="1"/>
    <col min="44" max="44" width="23.140625" style="2" bestFit="1" customWidth="1"/>
    <col min="45" max="45" width="31.28125" style="2" bestFit="1" customWidth="1"/>
    <col min="46" max="46" width="28.7109375" style="2" bestFit="1" customWidth="1"/>
    <col min="47" max="47" width="25.7109375" style="2" bestFit="1" customWidth="1"/>
    <col min="48" max="48" width="25.8515625" style="2" bestFit="1" customWidth="1"/>
    <col min="49" max="49" width="28.421875" style="2" bestFit="1" customWidth="1"/>
    <col min="50" max="50" width="32.28125" style="2" bestFit="1" customWidth="1"/>
    <col min="51" max="51" width="22.8515625" style="2" bestFit="1" customWidth="1"/>
    <col min="52" max="52" width="27.57421875" style="2" bestFit="1" customWidth="1"/>
    <col min="53" max="53" width="24.28125" style="2" bestFit="1" customWidth="1"/>
    <col min="54" max="54" width="32.421875" style="2" bestFit="1" customWidth="1"/>
    <col min="55" max="55" width="30.00390625" style="2" bestFit="1" customWidth="1"/>
    <col min="56" max="56" width="26.8515625" style="2" bestFit="1" customWidth="1"/>
    <col min="57" max="57" width="27.00390625" style="2" bestFit="1" customWidth="1"/>
    <col min="58" max="58" width="28.28125" style="2" bestFit="1" customWidth="1"/>
    <col min="59" max="59" width="32.140625" style="2" bestFit="1" customWidth="1"/>
    <col min="60" max="60" width="34.7109375" style="2" bestFit="1" customWidth="1"/>
    <col min="61" max="61" width="27.421875" style="2" bestFit="1" customWidth="1"/>
    <col min="62" max="62" width="255.7109375" style="2" bestFit="1" customWidth="1"/>
    <col min="63" max="63" width="79.140625" style="2" bestFit="1" customWidth="1"/>
    <col min="64" max="64" width="29.8515625" style="2" bestFit="1" customWidth="1"/>
    <col min="65" max="65" width="26.7109375" style="2" bestFit="1" customWidth="1"/>
    <col min="66" max="66" width="26.8515625" style="2" bestFit="1" customWidth="1"/>
    <col min="67" max="67" width="18.140625" style="2" bestFit="1" customWidth="1"/>
    <col min="68" max="68" width="22.00390625" style="2" bestFit="1" customWidth="1"/>
    <col min="69" max="69" width="32.8515625" style="2" bestFit="1" customWidth="1"/>
    <col min="70" max="70" width="17.28125" style="2" bestFit="1" customWidth="1"/>
    <col min="71" max="71" width="255.7109375" style="2" bestFit="1" customWidth="1"/>
    <col min="72" max="72" width="38.8515625" style="2" bestFit="1" customWidth="1"/>
    <col min="73" max="73" width="19.57421875" style="2" bestFit="1" customWidth="1"/>
    <col min="74" max="74" width="16.421875" style="2" bestFit="1" customWidth="1"/>
    <col min="75" max="75" width="16.57421875" style="2" bestFit="1" customWidth="1"/>
    <col min="76" max="76" width="18.8515625" style="2" bestFit="1" customWidth="1"/>
    <col min="77" max="77" width="22.7109375" style="2" bestFit="1" customWidth="1"/>
    <col min="78" max="78" width="13.28125" style="2" bestFit="1" customWidth="1"/>
    <col min="79" max="79" width="18.00390625" style="2" bestFit="1" customWidth="1"/>
    <col min="80" max="80" width="14.7109375" style="2" bestFit="1" customWidth="1"/>
    <col min="81" max="81" width="22.8515625" style="2" bestFit="1" customWidth="1"/>
    <col min="82" max="82" width="20.28125" style="2" bestFit="1" customWidth="1"/>
    <col min="83" max="83" width="17.28125" style="2" bestFit="1" customWidth="1"/>
    <col min="84" max="84" width="17.421875" style="2" bestFit="1" customWidth="1"/>
    <col min="85" max="85" width="35.57421875" style="2" bestFit="1" customWidth="1"/>
    <col min="86" max="86" width="39.421875" style="2" bestFit="1" customWidth="1"/>
    <col min="87" max="87" width="30.00390625" style="2" bestFit="1" customWidth="1"/>
    <col min="88" max="88" width="34.7109375" style="2" bestFit="1" customWidth="1"/>
    <col min="89" max="89" width="31.421875" style="2" bestFit="1" customWidth="1"/>
    <col min="90" max="90" width="39.57421875" style="2" bestFit="1" customWidth="1"/>
    <col min="91" max="91" width="37.00390625" style="2" bestFit="1" customWidth="1"/>
    <col min="92" max="92" width="34.00390625" style="2" bestFit="1" customWidth="1"/>
    <col min="93" max="93" width="34.140625" style="2" bestFit="1" customWidth="1"/>
    <col min="94" max="94" width="33.28125" style="2" bestFit="1" customWidth="1"/>
    <col min="95" max="95" width="37.140625" style="2" bestFit="1" customWidth="1"/>
    <col min="96" max="96" width="27.7109375" style="2" bestFit="1" customWidth="1"/>
    <col min="97" max="97" width="32.421875" style="2" bestFit="1" customWidth="1"/>
    <col min="98" max="98" width="29.140625" style="2" bestFit="1" customWidth="1"/>
    <col min="99" max="99" width="37.28125" style="2" bestFit="1" customWidth="1"/>
    <col min="100" max="100" width="34.8515625" style="2" bestFit="1" customWidth="1"/>
    <col min="101" max="101" width="31.7109375" style="2" bestFit="1" customWidth="1"/>
    <col min="102" max="102" width="31.8515625" style="2" bestFit="1" customWidth="1"/>
    <col min="103" max="103" width="19.57421875" style="2" bestFit="1" customWidth="1"/>
    <col min="104" max="104" width="23.421875" style="2" bestFit="1" customWidth="1"/>
    <col min="105" max="105" width="21.7109375" style="2" bestFit="1" customWidth="1"/>
    <col min="106" max="106" width="18.7109375" style="2" bestFit="1" customWidth="1"/>
    <col min="107" max="107" width="33.421875" style="2" bestFit="1" customWidth="1"/>
    <col min="108" max="108" width="30.8515625" style="2" bestFit="1" customWidth="1"/>
    <col min="109" max="109" width="21.00390625" style="2" bestFit="1" customWidth="1"/>
    <col min="110" max="110" width="18.00390625" style="2" bestFit="1" customWidth="1"/>
    <col min="111" max="111" width="18.140625" style="2" bestFit="1" customWidth="1"/>
    <col min="112" max="112" width="27.00390625" style="2" bestFit="1" customWidth="1"/>
    <col min="113" max="113" width="30.8515625" style="2" bestFit="1" customWidth="1"/>
    <col min="114" max="114" width="21.421875" style="2" bestFit="1" customWidth="1"/>
    <col min="115" max="115" width="26.140625" style="2" bestFit="1" customWidth="1"/>
    <col min="116" max="116" width="22.8515625" style="2" bestFit="1" customWidth="1"/>
    <col min="117" max="117" width="31.00390625" style="2" bestFit="1" customWidth="1"/>
    <col min="118" max="118" width="28.421875" style="2" bestFit="1" customWidth="1"/>
    <col min="119" max="119" width="25.28125" style="2" bestFit="1" customWidth="1"/>
    <col min="120" max="120" width="25.57421875" style="2" bestFit="1" customWidth="1"/>
    <col min="121" max="121" width="18.421875" style="2" bestFit="1" customWidth="1"/>
    <col min="122" max="122" width="12.7109375" style="2" bestFit="1" customWidth="1"/>
    <col min="123" max="123" width="17.57421875" style="2" bestFit="1" customWidth="1"/>
    <col min="124" max="124" width="14.28125" style="2" bestFit="1" customWidth="1"/>
    <col min="125" max="125" width="22.421875" style="2" bestFit="1" customWidth="1"/>
    <col min="126" max="126" width="31.140625" style="2" bestFit="1" customWidth="1"/>
    <col min="127" max="127" width="35.00390625" style="2" bestFit="1" customWidth="1"/>
    <col min="128" max="128" width="30.28125" style="2" bestFit="1" customWidth="1"/>
    <col min="129" max="129" width="32.57421875" style="2" bestFit="1" customWidth="1"/>
    <col min="130" max="130" width="29.421875" style="2" bestFit="1" customWidth="1"/>
    <col min="131" max="131" width="29.7109375" style="2" bestFit="1" customWidth="1"/>
    <col min="132" max="132" width="14.7109375" style="2" bestFit="1" customWidth="1"/>
    <col min="133" max="133" width="19.421875" style="2" bestFit="1" customWidth="1"/>
    <col min="134" max="134" width="23.57421875" style="2" bestFit="1" customWidth="1"/>
    <col min="135" max="135" width="45.00390625" style="2" bestFit="1" customWidth="1"/>
    <col min="136" max="136" width="12.421875" style="2" bestFit="1" customWidth="1"/>
    <col min="137" max="137" width="14.00390625" style="2" bestFit="1" customWidth="1"/>
    <col min="138" max="138" width="30.140625" style="2" bestFit="1" customWidth="1"/>
    <col min="139" max="139" width="21.421875" style="2" bestFit="1" customWidth="1"/>
    <col min="140" max="140" width="9.8515625" style="2" bestFit="1" customWidth="1"/>
    <col min="141" max="141" width="12.421875" style="2" bestFit="1" customWidth="1"/>
    <col min="142" max="142" width="20.421875" style="2" bestFit="1" customWidth="1"/>
    <col min="143" max="143" width="15.421875" style="2" bestFit="1" customWidth="1"/>
    <col min="144" max="144" width="30.421875" style="2" bestFit="1" customWidth="1"/>
    <col min="145" max="145" width="39.57421875" style="2" bestFit="1" customWidth="1"/>
    <col min="146" max="146" width="12.421875" style="2" bestFit="1" customWidth="1"/>
    <col min="147" max="147" width="15.8515625" style="2" bestFit="1" customWidth="1"/>
    <col min="148" max="148" width="15.421875" style="2" bestFit="1" customWidth="1"/>
    <col min="149" max="149" width="16.28125" style="2" bestFit="1" customWidth="1"/>
    <col min="150" max="150" width="27.7109375" style="2" bestFit="1" customWidth="1"/>
    <col min="151" max="151" width="12.421875" style="2" bestFit="1" customWidth="1"/>
    <col min="152" max="152" width="13.28125" style="2" bestFit="1" customWidth="1"/>
    <col min="153" max="153" width="9.8515625" style="2" bestFit="1" customWidth="1"/>
    <col min="154" max="154" width="17.8515625" style="2" bestFit="1" customWidth="1"/>
    <col min="155" max="155" width="8.28125" style="2" bestFit="1" customWidth="1"/>
    <col min="156" max="156" width="40.57421875" style="2" bestFit="1" customWidth="1"/>
    <col min="157" max="157" width="12.421875" style="2" bestFit="1" customWidth="1"/>
    <col min="158" max="158" width="13.140625" style="2" bestFit="1" customWidth="1"/>
    <col min="159" max="159" width="255.7109375" style="2" bestFit="1" customWidth="1"/>
    <col min="160" max="160" width="32.140625" style="2" bestFit="1" customWidth="1"/>
    <col min="161" max="161" width="5.8515625" style="2" bestFit="1" customWidth="1"/>
    <col min="162" max="162" width="7.8515625" style="2" bestFit="1" customWidth="1"/>
    <col min="163" max="163" width="5.140625" style="2" bestFit="1" customWidth="1"/>
    <col min="164" max="16384" width="9.140625" style="2" customWidth="1"/>
  </cols>
  <sheetData>
    <row r="1" spans="1:169" s="1" customFormat="1" ht="75">
      <c r="A1" s="1" t="s">
        <v>646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  <c r="V1" s="1" t="s">
        <v>20</v>
      </c>
      <c r="W1" s="1" t="s">
        <v>21</v>
      </c>
      <c r="X1" s="1" t="s">
        <v>22</v>
      </c>
      <c r="Y1" s="1" t="s">
        <v>17</v>
      </c>
      <c r="Z1" s="1" t="s">
        <v>18</v>
      </c>
      <c r="AA1" s="1" t="s">
        <v>19</v>
      </c>
      <c r="AB1" s="1" t="s">
        <v>20</v>
      </c>
      <c r="AC1" s="1" t="s">
        <v>21</v>
      </c>
      <c r="AD1" s="1" t="s">
        <v>22</v>
      </c>
      <c r="AE1" s="1" t="s">
        <v>23</v>
      </c>
      <c r="AF1" s="1" t="s">
        <v>24</v>
      </c>
      <c r="AG1" s="1" t="s">
        <v>25</v>
      </c>
      <c r="AH1" s="1" t="s">
        <v>26</v>
      </c>
      <c r="AI1" s="1" t="s">
        <v>27</v>
      </c>
      <c r="AJ1" s="1" t="s">
        <v>28</v>
      </c>
      <c r="AK1" s="1" t="s">
        <v>29</v>
      </c>
      <c r="AL1" s="1" t="s">
        <v>30</v>
      </c>
      <c r="AM1" s="1" t="s">
        <v>31</v>
      </c>
      <c r="AN1" s="1" t="s">
        <v>32</v>
      </c>
      <c r="AO1" s="1" t="s">
        <v>33</v>
      </c>
      <c r="AP1" s="1" t="s">
        <v>34</v>
      </c>
      <c r="AQ1" s="1" t="s">
        <v>35</v>
      </c>
      <c r="AR1" s="1" t="s">
        <v>36</v>
      </c>
      <c r="AS1" s="1" t="s">
        <v>37</v>
      </c>
      <c r="AT1" s="1" t="s">
        <v>38</v>
      </c>
      <c r="AU1" s="1" t="s">
        <v>39</v>
      </c>
      <c r="AV1" s="1" t="s">
        <v>40</v>
      </c>
      <c r="AW1" s="1" t="s">
        <v>41</v>
      </c>
      <c r="AX1" s="1" t="s">
        <v>42</v>
      </c>
      <c r="AY1" s="1" t="s">
        <v>43</v>
      </c>
      <c r="AZ1" s="1" t="s">
        <v>44</v>
      </c>
      <c r="BA1" s="1" t="s">
        <v>45</v>
      </c>
      <c r="BB1" s="1" t="s">
        <v>46</v>
      </c>
      <c r="BC1" s="1" t="s">
        <v>47</v>
      </c>
      <c r="BD1" s="1" t="s">
        <v>48</v>
      </c>
      <c r="BE1" s="1" t="s">
        <v>49</v>
      </c>
      <c r="BF1" s="1" t="s">
        <v>50</v>
      </c>
      <c r="BG1" s="1" t="s">
        <v>51</v>
      </c>
      <c r="BH1" s="1" t="s">
        <v>52</v>
      </c>
      <c r="BI1" s="1" t="s">
        <v>53</v>
      </c>
      <c r="BJ1" s="1" t="s">
        <v>54</v>
      </c>
      <c r="BK1" s="1" t="s">
        <v>55</v>
      </c>
      <c r="BL1" s="1" t="s">
        <v>56</v>
      </c>
      <c r="BM1" s="1" t="s">
        <v>57</v>
      </c>
      <c r="BN1" s="1" t="s">
        <v>58</v>
      </c>
      <c r="BO1" s="1" t="s">
        <v>59</v>
      </c>
      <c r="BP1" s="1" t="s">
        <v>60</v>
      </c>
      <c r="BQ1" s="1" t="s">
        <v>61</v>
      </c>
      <c r="BR1" s="1" t="s">
        <v>62</v>
      </c>
      <c r="BS1" s="1" t="s">
        <v>63</v>
      </c>
      <c r="BT1" s="1" t="s">
        <v>64</v>
      </c>
      <c r="BU1" s="1" t="s">
        <v>65</v>
      </c>
      <c r="BV1" s="1" t="s">
        <v>66</v>
      </c>
      <c r="BW1" s="1" t="s">
        <v>67</v>
      </c>
      <c r="BX1" s="1" t="s">
        <v>68</v>
      </c>
      <c r="BY1" s="1" t="s">
        <v>69</v>
      </c>
      <c r="BZ1" s="1" t="s">
        <v>70</v>
      </c>
      <c r="CA1" s="1" t="s">
        <v>71</v>
      </c>
      <c r="CB1" s="1" t="s">
        <v>72</v>
      </c>
      <c r="CC1" s="1" t="s">
        <v>73</v>
      </c>
      <c r="CD1" s="1" t="s">
        <v>74</v>
      </c>
      <c r="CE1" s="1" t="s">
        <v>75</v>
      </c>
      <c r="CF1" s="1" t="s">
        <v>76</v>
      </c>
      <c r="CG1" s="1" t="s">
        <v>77</v>
      </c>
      <c r="CH1" s="1" t="s">
        <v>78</v>
      </c>
      <c r="CI1" s="1" t="s">
        <v>79</v>
      </c>
      <c r="CJ1" s="1" t="s">
        <v>80</v>
      </c>
      <c r="CK1" s="1" t="s">
        <v>81</v>
      </c>
      <c r="CL1" s="1" t="s">
        <v>82</v>
      </c>
      <c r="CM1" s="1" t="s">
        <v>83</v>
      </c>
      <c r="CN1" s="1" t="s">
        <v>84</v>
      </c>
      <c r="CO1" s="1" t="s">
        <v>85</v>
      </c>
      <c r="CP1" s="1" t="s">
        <v>86</v>
      </c>
      <c r="CQ1" s="1" t="s">
        <v>87</v>
      </c>
      <c r="CR1" s="1" t="s">
        <v>88</v>
      </c>
      <c r="CS1" s="1" t="s">
        <v>89</v>
      </c>
      <c r="CT1" s="1" t="s">
        <v>90</v>
      </c>
      <c r="CU1" s="1" t="s">
        <v>91</v>
      </c>
      <c r="CV1" s="1" t="s">
        <v>92</v>
      </c>
      <c r="CW1" s="1" t="s">
        <v>93</v>
      </c>
      <c r="CX1" s="1" t="s">
        <v>94</v>
      </c>
      <c r="CY1" s="1" t="s">
        <v>95</v>
      </c>
      <c r="CZ1" s="1" t="s">
        <v>96</v>
      </c>
      <c r="DA1" s="1" t="s">
        <v>97</v>
      </c>
      <c r="DB1" s="1" t="s">
        <v>98</v>
      </c>
      <c r="DC1" s="1" t="s">
        <v>99</v>
      </c>
      <c r="DD1" s="1" t="s">
        <v>100</v>
      </c>
      <c r="DE1" s="1" t="s">
        <v>101</v>
      </c>
      <c r="DF1" s="1" t="s">
        <v>102</v>
      </c>
      <c r="DG1" s="1" t="s">
        <v>103</v>
      </c>
      <c r="DH1" s="1" t="s">
        <v>104</v>
      </c>
      <c r="DI1" s="1" t="s">
        <v>105</v>
      </c>
      <c r="DJ1" s="1" t="s">
        <v>106</v>
      </c>
      <c r="DK1" s="1" t="s">
        <v>107</v>
      </c>
      <c r="DL1" s="1" t="s">
        <v>108</v>
      </c>
      <c r="DM1" s="1" t="s">
        <v>109</v>
      </c>
      <c r="DN1" s="1" t="s">
        <v>110</v>
      </c>
      <c r="DO1" s="1" t="s">
        <v>111</v>
      </c>
      <c r="DP1" s="1" t="s">
        <v>112</v>
      </c>
      <c r="DQ1" s="1" t="s">
        <v>113</v>
      </c>
      <c r="DR1" s="1" t="s">
        <v>114</v>
      </c>
      <c r="DS1" s="1" t="s">
        <v>115</v>
      </c>
      <c r="DT1" s="1" t="s">
        <v>116</v>
      </c>
      <c r="DU1" s="1" t="s">
        <v>117</v>
      </c>
      <c r="DV1" s="1" t="s">
        <v>118</v>
      </c>
      <c r="DW1" s="1" t="s">
        <v>119</v>
      </c>
      <c r="DX1" s="1" t="s">
        <v>120</v>
      </c>
      <c r="DY1" s="1" t="s">
        <v>121</v>
      </c>
      <c r="DZ1" s="1" t="s">
        <v>122</v>
      </c>
      <c r="EA1" s="1" t="s">
        <v>123</v>
      </c>
      <c r="EB1" s="1" t="s">
        <v>9</v>
      </c>
      <c r="EC1" s="1" t="s">
        <v>124</v>
      </c>
      <c r="ED1" s="1" t="s">
        <v>125</v>
      </c>
      <c r="EE1" s="1" t="s">
        <v>126</v>
      </c>
      <c r="EF1" s="1" t="s">
        <v>127</v>
      </c>
      <c r="EG1" s="1" t="s">
        <v>128</v>
      </c>
      <c r="EH1" s="1" t="s">
        <v>129</v>
      </c>
      <c r="EI1" s="1" t="s">
        <v>130</v>
      </c>
      <c r="EJ1" s="1" t="s">
        <v>131</v>
      </c>
      <c r="EK1" s="1" t="s">
        <v>127</v>
      </c>
      <c r="EL1" s="1" t="s">
        <v>132</v>
      </c>
      <c r="EM1" s="1" t="s">
        <v>133</v>
      </c>
      <c r="EN1" s="1" t="s">
        <v>125</v>
      </c>
      <c r="EO1" s="1" t="s">
        <v>126</v>
      </c>
      <c r="EP1" s="1" t="s">
        <v>127</v>
      </c>
      <c r="EQ1" s="1" t="s">
        <v>12</v>
      </c>
      <c r="ER1" s="1" t="s">
        <v>133</v>
      </c>
      <c r="ES1" s="1" t="s">
        <v>125</v>
      </c>
      <c r="ET1" s="1" t="s">
        <v>126</v>
      </c>
      <c r="EU1" s="1" t="s">
        <v>127</v>
      </c>
      <c r="EV1" s="1" t="s">
        <v>13</v>
      </c>
      <c r="EW1" s="1" t="s">
        <v>134</v>
      </c>
      <c r="EX1" s="1" t="s">
        <v>135</v>
      </c>
      <c r="EY1" s="1" t="s">
        <v>136</v>
      </c>
      <c r="EZ1" s="1" t="s">
        <v>126</v>
      </c>
      <c r="FA1" s="1" t="s">
        <v>127</v>
      </c>
      <c r="FB1" s="1" t="s">
        <v>14</v>
      </c>
      <c r="FC1" s="1" t="s">
        <v>137</v>
      </c>
      <c r="FD1" s="1" t="s">
        <v>138</v>
      </c>
      <c r="FE1" s="1" t="s">
        <v>139</v>
      </c>
      <c r="FF1" s="1" t="s">
        <v>140</v>
      </c>
      <c r="FG1" s="1" t="s">
        <v>141</v>
      </c>
      <c r="FH1" s="3" t="s">
        <v>647</v>
      </c>
      <c r="FI1" s="3" t="s">
        <v>648</v>
      </c>
      <c r="FJ1" s="3" t="s">
        <v>649</v>
      </c>
      <c r="FK1" s="3" t="s">
        <v>650</v>
      </c>
      <c r="FL1" s="3" t="s">
        <v>651</v>
      </c>
      <c r="FM1" s="4" t="s">
        <v>652</v>
      </c>
    </row>
    <row r="2" spans="1:169" ht="15">
      <c r="A2" s="2">
        <v>18</v>
      </c>
      <c r="B2" s="2" t="s">
        <v>370</v>
      </c>
      <c r="C2" s="2" t="s">
        <v>371</v>
      </c>
      <c r="D2" s="2" t="s">
        <v>372</v>
      </c>
      <c r="E2" s="2" t="s">
        <v>373</v>
      </c>
      <c r="F2" s="2" t="s">
        <v>374</v>
      </c>
      <c r="G2" s="2" t="s">
        <v>147</v>
      </c>
      <c r="H2" s="2" t="s">
        <v>173</v>
      </c>
      <c r="I2" s="2" t="s">
        <v>149</v>
      </c>
      <c r="J2" s="2" t="s">
        <v>149</v>
      </c>
      <c r="K2" s="2" t="s">
        <v>188</v>
      </c>
      <c r="L2" s="2" t="s">
        <v>151</v>
      </c>
      <c r="M2" s="2" t="s">
        <v>151</v>
      </c>
      <c r="N2" s="2" t="s">
        <v>151</v>
      </c>
      <c r="O2" s="2" t="s">
        <v>152</v>
      </c>
      <c r="P2" s="2" t="s">
        <v>152</v>
      </c>
      <c r="Q2" s="2" t="s">
        <v>375</v>
      </c>
      <c r="R2" s="2" t="s">
        <v>376</v>
      </c>
      <c r="S2" s="2" t="s">
        <v>377</v>
      </c>
      <c r="T2" s="2" t="s">
        <v>156</v>
      </c>
      <c r="U2" s="2" t="s">
        <v>156</v>
      </c>
      <c r="V2" s="2" t="s">
        <v>157</v>
      </c>
      <c r="W2" s="2" t="s">
        <v>378</v>
      </c>
      <c r="X2" s="2" t="s">
        <v>379</v>
      </c>
      <c r="Y2" s="2" t="s">
        <v>377</v>
      </c>
      <c r="Z2" s="2" t="s">
        <v>156</v>
      </c>
      <c r="AA2" s="2" t="s">
        <v>156</v>
      </c>
      <c r="AB2" s="2" t="s">
        <v>157</v>
      </c>
      <c r="AC2" s="2" t="s">
        <v>378</v>
      </c>
      <c r="AD2" s="2" t="s">
        <v>379</v>
      </c>
      <c r="AE2" s="2" t="s">
        <v>159</v>
      </c>
      <c r="AF2" s="2" t="s">
        <v>149</v>
      </c>
      <c r="AG2" s="2" t="s">
        <v>380</v>
      </c>
      <c r="AH2" s="2">
        <v>2006</v>
      </c>
      <c r="AI2" s="2" t="s">
        <v>381</v>
      </c>
      <c r="AJ2" s="2" t="s">
        <v>180</v>
      </c>
      <c r="AK2" s="2">
        <v>1510</v>
      </c>
      <c r="AL2" s="2">
        <v>2400</v>
      </c>
      <c r="AM2" s="2">
        <v>62.92</v>
      </c>
      <c r="BF2" s="2" t="s">
        <v>163</v>
      </c>
      <c r="BG2" s="2" t="s">
        <v>149</v>
      </c>
      <c r="BH2" s="2" t="s">
        <v>382</v>
      </c>
      <c r="BI2" s="2">
        <v>2008</v>
      </c>
      <c r="BJ2" s="2" t="s">
        <v>165</v>
      </c>
      <c r="BK2" s="2" t="s">
        <v>180</v>
      </c>
      <c r="BL2" s="2">
        <v>651</v>
      </c>
      <c r="BM2" s="2">
        <v>800</v>
      </c>
      <c r="BN2" s="2">
        <v>81.38</v>
      </c>
      <c r="BO2" s="2" t="s">
        <v>166</v>
      </c>
      <c r="BP2" s="2" t="s">
        <v>149</v>
      </c>
      <c r="BQ2" s="2" t="s">
        <v>383</v>
      </c>
      <c r="BR2" s="2">
        <v>817</v>
      </c>
      <c r="BS2" s="2" t="s">
        <v>384</v>
      </c>
      <c r="BT2" s="2" t="s">
        <v>180</v>
      </c>
      <c r="BU2" s="2">
        <v>817</v>
      </c>
      <c r="BV2" s="2">
        <v>1100</v>
      </c>
      <c r="BW2" s="2">
        <v>74.27</v>
      </c>
      <c r="EB2" s="2" t="s">
        <v>188</v>
      </c>
      <c r="EC2" s="2" t="s">
        <v>264</v>
      </c>
      <c r="ED2" s="2" t="s">
        <v>385</v>
      </c>
      <c r="EE2" s="2" t="s">
        <v>386</v>
      </c>
      <c r="EF2" s="2" t="s">
        <v>387</v>
      </c>
      <c r="FH2" s="5">
        <f aca="true" t="shared" si="0" ref="FH2:FH7">_xlfn.IFERROR(ROUND((AK2/AL2*40),4),0)</f>
        <v>25.1667</v>
      </c>
      <c r="FI2" s="5">
        <f aca="true" t="shared" si="1" ref="FI2:FI7">_xlfn.IFERROR(ROUND((BU2/BV2*40),4),0)</f>
        <v>29.7091</v>
      </c>
      <c r="FJ2" s="5">
        <f aca="true" t="shared" si="2" ref="FJ2:FJ7">_xlfn.IFERROR(ROUND((BL2/BM2*10),4),0)</f>
        <v>8.1375</v>
      </c>
      <c r="FK2" s="5">
        <f aca="true" t="shared" si="3" ref="FK2:FK7">_xlfn.IFERROR(ROUND((DE2/DF2*5),4),0)</f>
        <v>0</v>
      </c>
      <c r="FL2" s="5">
        <f aca="true" t="shared" si="4" ref="FL2:FL7">DQ2</f>
        <v>0</v>
      </c>
      <c r="FM2" s="5">
        <f aca="true" t="shared" si="5" ref="FM2:FM7">(FH2+FI2+FJ2+FK2+FL2)</f>
        <v>63.0133</v>
      </c>
    </row>
    <row r="3" spans="1:169" ht="15">
      <c r="A3" s="2">
        <v>28</v>
      </c>
      <c r="B3" s="2" t="s">
        <v>516</v>
      </c>
      <c r="C3" s="2" t="s">
        <v>517</v>
      </c>
      <c r="D3" s="2" t="s">
        <v>518</v>
      </c>
      <c r="E3" s="2" t="s">
        <v>443</v>
      </c>
      <c r="F3" s="2" t="s">
        <v>519</v>
      </c>
      <c r="G3" s="2" t="s">
        <v>147</v>
      </c>
      <c r="H3" s="2" t="s">
        <v>173</v>
      </c>
      <c r="I3" s="2" t="s">
        <v>149</v>
      </c>
      <c r="J3" s="2" t="s">
        <v>149</v>
      </c>
      <c r="K3" s="2" t="s">
        <v>188</v>
      </c>
      <c r="L3" s="2" t="s">
        <v>151</v>
      </c>
      <c r="M3" s="2" t="s">
        <v>151</v>
      </c>
      <c r="N3" s="2" t="s">
        <v>151</v>
      </c>
      <c r="O3" s="2" t="s">
        <v>152</v>
      </c>
      <c r="P3" s="2" t="s">
        <v>152</v>
      </c>
      <c r="Q3" s="2" t="s">
        <v>520</v>
      </c>
      <c r="R3" s="2" t="s">
        <v>521</v>
      </c>
      <c r="S3" s="2" t="s">
        <v>522</v>
      </c>
      <c r="T3" s="2" t="s">
        <v>523</v>
      </c>
      <c r="U3" s="2" t="s">
        <v>156</v>
      </c>
      <c r="V3" s="2" t="s">
        <v>524</v>
      </c>
      <c r="W3" s="2" t="s">
        <v>520</v>
      </c>
      <c r="X3" s="2" t="s">
        <v>525</v>
      </c>
      <c r="Y3" s="2" t="s">
        <v>522</v>
      </c>
      <c r="Z3" s="2" t="s">
        <v>523</v>
      </c>
      <c r="AA3" s="2" t="s">
        <v>156</v>
      </c>
      <c r="AB3" s="2" t="s">
        <v>524</v>
      </c>
      <c r="AC3" s="2" t="s">
        <v>520</v>
      </c>
      <c r="AD3" s="2" t="s">
        <v>525</v>
      </c>
      <c r="AE3" s="2" t="s">
        <v>159</v>
      </c>
      <c r="AF3" s="2" t="s">
        <v>149</v>
      </c>
      <c r="AG3" s="2" t="s">
        <v>526</v>
      </c>
      <c r="AH3" s="2">
        <v>2010</v>
      </c>
      <c r="AI3" s="2" t="s">
        <v>527</v>
      </c>
      <c r="AJ3" s="2" t="s">
        <v>528</v>
      </c>
      <c r="AK3" s="2">
        <v>1623</v>
      </c>
      <c r="AL3" s="2">
        <v>2400</v>
      </c>
      <c r="AM3" s="2">
        <v>67.62</v>
      </c>
      <c r="BF3" s="2" t="s">
        <v>163</v>
      </c>
      <c r="BG3" s="2" t="s">
        <v>149</v>
      </c>
      <c r="BH3" s="2" t="s">
        <v>529</v>
      </c>
      <c r="BI3" s="2">
        <v>2013</v>
      </c>
      <c r="BJ3" s="2" t="s">
        <v>165</v>
      </c>
      <c r="BK3" s="2" t="s">
        <v>530</v>
      </c>
      <c r="BL3" s="2">
        <v>1194</v>
      </c>
      <c r="BM3" s="2">
        <v>1600</v>
      </c>
      <c r="BN3" s="2">
        <v>74.62</v>
      </c>
      <c r="BO3" s="2" t="s">
        <v>166</v>
      </c>
      <c r="BP3" s="2" t="s">
        <v>149</v>
      </c>
      <c r="BQ3" s="2" t="s">
        <v>531</v>
      </c>
      <c r="BR3" s="2">
        <v>2011</v>
      </c>
      <c r="BS3" s="2" t="s">
        <v>532</v>
      </c>
      <c r="BT3" s="2" t="s">
        <v>528</v>
      </c>
      <c r="BU3" s="2">
        <v>760</v>
      </c>
      <c r="BV3" s="2">
        <v>1100</v>
      </c>
      <c r="BW3" s="2">
        <v>69.09</v>
      </c>
      <c r="EB3" s="2" t="s">
        <v>188</v>
      </c>
      <c r="EC3" s="2" t="s">
        <v>156</v>
      </c>
      <c r="ED3" s="2" t="s">
        <v>523</v>
      </c>
      <c r="EE3" s="2" t="s">
        <v>533</v>
      </c>
      <c r="EF3" s="2" t="s">
        <v>534</v>
      </c>
      <c r="FH3" s="5">
        <f t="shared" si="0"/>
        <v>27.05</v>
      </c>
      <c r="FI3" s="5">
        <f t="shared" si="1"/>
        <v>27.6364</v>
      </c>
      <c r="FJ3" s="5">
        <f t="shared" si="2"/>
        <v>7.4625</v>
      </c>
      <c r="FK3" s="5">
        <f t="shared" si="3"/>
        <v>0</v>
      </c>
      <c r="FL3" s="5">
        <f t="shared" si="4"/>
        <v>0</v>
      </c>
      <c r="FM3" s="5">
        <f t="shared" si="5"/>
        <v>62.1489</v>
      </c>
    </row>
    <row r="4" spans="1:169" ht="15">
      <c r="A4" s="2">
        <v>61</v>
      </c>
      <c r="B4" s="2" t="s">
        <v>637</v>
      </c>
      <c r="C4" s="2" t="s">
        <v>233</v>
      </c>
      <c r="D4" s="2" t="s">
        <v>638</v>
      </c>
      <c r="E4" s="2" t="s">
        <v>409</v>
      </c>
      <c r="F4" s="2" t="s">
        <v>639</v>
      </c>
      <c r="G4" s="2" t="s">
        <v>147</v>
      </c>
      <c r="H4" s="2" t="s">
        <v>173</v>
      </c>
      <c r="I4" s="2" t="s">
        <v>149</v>
      </c>
      <c r="J4" s="2" t="s">
        <v>149</v>
      </c>
      <c r="K4" s="2" t="s">
        <v>188</v>
      </c>
      <c r="L4" s="2" t="s">
        <v>151</v>
      </c>
      <c r="M4" s="2" t="s">
        <v>151</v>
      </c>
      <c r="N4" s="2" t="s">
        <v>151</v>
      </c>
      <c r="O4" s="2" t="s">
        <v>152</v>
      </c>
      <c r="P4" s="2" t="s">
        <v>152</v>
      </c>
      <c r="Q4" s="2" t="s">
        <v>640</v>
      </c>
      <c r="R4" s="2" t="s">
        <v>641</v>
      </c>
      <c r="S4" s="2" t="s">
        <v>642</v>
      </c>
      <c r="T4" s="2" t="s">
        <v>312</v>
      </c>
      <c r="U4" s="2" t="s">
        <v>255</v>
      </c>
      <c r="V4" s="2" t="s">
        <v>313</v>
      </c>
      <c r="W4" s="2" t="s">
        <v>640</v>
      </c>
      <c r="X4" s="2" t="s">
        <v>643</v>
      </c>
      <c r="Y4" s="2" t="s">
        <v>642</v>
      </c>
      <c r="Z4" s="2" t="s">
        <v>312</v>
      </c>
      <c r="AA4" s="2" t="s">
        <v>255</v>
      </c>
      <c r="AB4" s="2" t="s">
        <v>313</v>
      </c>
      <c r="AC4" s="2" t="s">
        <v>640</v>
      </c>
      <c r="AD4" s="2" t="s">
        <v>643</v>
      </c>
      <c r="AE4" s="2" t="s">
        <v>159</v>
      </c>
      <c r="AF4" s="2" t="s">
        <v>149</v>
      </c>
      <c r="AG4" s="2" t="s">
        <v>644</v>
      </c>
      <c r="AH4" s="2">
        <v>2008</v>
      </c>
      <c r="AI4" s="2" t="s">
        <v>271</v>
      </c>
      <c r="AJ4" s="2" t="s">
        <v>320</v>
      </c>
      <c r="AK4" s="2">
        <v>1575</v>
      </c>
      <c r="AL4" s="2">
        <v>2400</v>
      </c>
      <c r="AM4" s="2">
        <v>65.62</v>
      </c>
      <c r="BF4" s="2" t="s">
        <v>163</v>
      </c>
      <c r="BG4" s="2" t="s">
        <v>149</v>
      </c>
      <c r="BH4" s="2" t="s">
        <v>644</v>
      </c>
      <c r="BI4" s="2">
        <v>2011</v>
      </c>
      <c r="BJ4" s="2" t="s">
        <v>165</v>
      </c>
      <c r="BK4" s="2" t="s">
        <v>320</v>
      </c>
      <c r="BL4" s="2">
        <v>604</v>
      </c>
      <c r="BM4" s="2">
        <v>800</v>
      </c>
      <c r="BN4" s="2">
        <v>75.5</v>
      </c>
      <c r="BO4" s="2" t="s">
        <v>166</v>
      </c>
      <c r="BP4" s="2" t="s">
        <v>149</v>
      </c>
      <c r="BQ4" s="2" t="s">
        <v>644</v>
      </c>
      <c r="BR4" s="2">
        <v>2012</v>
      </c>
      <c r="BS4" s="2" t="s">
        <v>365</v>
      </c>
      <c r="BT4" s="2" t="s">
        <v>320</v>
      </c>
      <c r="BU4" s="2">
        <v>698</v>
      </c>
      <c r="BV4" s="2">
        <v>1100</v>
      </c>
      <c r="BW4" s="2">
        <v>63.45</v>
      </c>
      <c r="EB4" s="2" t="s">
        <v>188</v>
      </c>
      <c r="EC4" s="2" t="s">
        <v>314</v>
      </c>
      <c r="ED4" s="2" t="s">
        <v>314</v>
      </c>
      <c r="EE4" s="2" t="s">
        <v>175</v>
      </c>
      <c r="EF4" s="2" t="s">
        <v>645</v>
      </c>
      <c r="FH4" s="5">
        <f t="shared" si="0"/>
        <v>26.25</v>
      </c>
      <c r="FI4" s="5">
        <f t="shared" si="1"/>
        <v>25.3818</v>
      </c>
      <c r="FJ4" s="5">
        <f t="shared" si="2"/>
        <v>7.55</v>
      </c>
      <c r="FK4" s="5">
        <f t="shared" si="3"/>
        <v>0</v>
      </c>
      <c r="FL4" s="5">
        <f t="shared" si="4"/>
        <v>0</v>
      </c>
      <c r="FM4" s="5">
        <f t="shared" si="5"/>
        <v>59.181799999999996</v>
      </c>
    </row>
    <row r="5" spans="1:169" ht="15">
      <c r="A5" s="2">
        <v>75</v>
      </c>
      <c r="B5" s="2" t="s">
        <v>232</v>
      </c>
      <c r="C5" s="2" t="s">
        <v>233</v>
      </c>
      <c r="D5" s="2" t="s">
        <v>234</v>
      </c>
      <c r="E5" s="2" t="s">
        <v>235</v>
      </c>
      <c r="F5" s="2" t="s">
        <v>236</v>
      </c>
      <c r="G5" s="2" t="s">
        <v>147</v>
      </c>
      <c r="H5" s="2" t="s">
        <v>173</v>
      </c>
      <c r="I5" s="2" t="s">
        <v>149</v>
      </c>
      <c r="J5" s="2" t="s">
        <v>149</v>
      </c>
      <c r="K5" s="2" t="s">
        <v>188</v>
      </c>
      <c r="L5" s="2" t="s">
        <v>237</v>
      </c>
      <c r="M5" s="2" t="s">
        <v>151</v>
      </c>
      <c r="N5" s="2" t="s">
        <v>151</v>
      </c>
      <c r="O5" s="2" t="s">
        <v>152</v>
      </c>
      <c r="P5" s="2" t="s">
        <v>152</v>
      </c>
      <c r="Q5" s="2" t="s">
        <v>238</v>
      </c>
      <c r="R5" s="2" t="s">
        <v>239</v>
      </c>
      <c r="S5" s="2" t="s">
        <v>240</v>
      </c>
      <c r="T5" s="2" t="s">
        <v>192</v>
      </c>
      <c r="U5" s="2" t="s">
        <v>192</v>
      </c>
      <c r="V5" s="2" t="s">
        <v>241</v>
      </c>
      <c r="W5" s="2" t="s">
        <v>242</v>
      </c>
      <c r="X5" s="2" t="s">
        <v>243</v>
      </c>
      <c r="Y5" s="2" t="s">
        <v>240</v>
      </c>
      <c r="Z5" s="2" t="s">
        <v>192</v>
      </c>
      <c r="AA5" s="2" t="s">
        <v>192</v>
      </c>
      <c r="AB5" s="2" t="s">
        <v>241</v>
      </c>
      <c r="AC5" s="2" t="s">
        <v>242</v>
      </c>
      <c r="AD5" s="2" t="s">
        <v>243</v>
      </c>
      <c r="AE5" s="2" t="s">
        <v>159</v>
      </c>
      <c r="AF5" s="2" t="s">
        <v>149</v>
      </c>
      <c r="AG5" s="2" t="s">
        <v>244</v>
      </c>
      <c r="AH5" s="2">
        <v>2010</v>
      </c>
      <c r="AI5" s="2" t="s">
        <v>245</v>
      </c>
      <c r="AJ5" s="2" t="s">
        <v>246</v>
      </c>
      <c r="AK5" s="2">
        <v>1610</v>
      </c>
      <c r="AL5" s="2">
        <v>2400</v>
      </c>
      <c r="AM5" s="2">
        <v>67.08</v>
      </c>
      <c r="BF5" s="2" t="s">
        <v>163</v>
      </c>
      <c r="BG5" s="2" t="s">
        <v>149</v>
      </c>
      <c r="BH5" s="2" t="s">
        <v>247</v>
      </c>
      <c r="BI5" s="2">
        <v>2012</v>
      </c>
      <c r="BJ5" s="2" t="s">
        <v>165</v>
      </c>
      <c r="BK5" s="2" t="s">
        <v>248</v>
      </c>
      <c r="BL5" s="2">
        <v>609</v>
      </c>
      <c r="BM5" s="2">
        <v>800</v>
      </c>
      <c r="BN5" s="2">
        <v>76.12</v>
      </c>
      <c r="BO5" s="2" t="s">
        <v>166</v>
      </c>
      <c r="BP5" s="2" t="s">
        <v>149</v>
      </c>
      <c r="BQ5" s="2" t="s">
        <v>249</v>
      </c>
      <c r="BR5" s="2">
        <v>2013</v>
      </c>
      <c r="BS5" s="2" t="s">
        <v>250</v>
      </c>
      <c r="BT5" s="2" t="s">
        <v>246</v>
      </c>
      <c r="BU5" s="2">
        <v>600</v>
      </c>
      <c r="BV5" s="2">
        <v>1000</v>
      </c>
      <c r="BW5" s="2">
        <v>60</v>
      </c>
      <c r="EB5" s="2" t="s">
        <v>188</v>
      </c>
      <c r="EC5" s="2" t="s">
        <v>200</v>
      </c>
      <c r="ED5" s="2" t="s">
        <v>251</v>
      </c>
      <c r="EE5" s="2" t="s">
        <v>175</v>
      </c>
      <c r="EF5" s="2" t="s">
        <v>252</v>
      </c>
      <c r="EG5" s="2" t="s">
        <v>237</v>
      </c>
      <c r="EH5" s="2" t="s">
        <v>253</v>
      </c>
      <c r="EI5" s="2" t="s">
        <v>251</v>
      </c>
      <c r="EJ5" s="2" t="s">
        <v>200</v>
      </c>
      <c r="EK5" s="2" t="s">
        <v>254</v>
      </c>
      <c r="FH5" s="5">
        <f t="shared" si="0"/>
        <v>26.8333</v>
      </c>
      <c r="FI5" s="5">
        <f t="shared" si="1"/>
        <v>24</v>
      </c>
      <c r="FJ5" s="5">
        <f t="shared" si="2"/>
        <v>7.6125</v>
      </c>
      <c r="FK5" s="5">
        <f t="shared" si="3"/>
        <v>0</v>
      </c>
      <c r="FL5" s="5">
        <f t="shared" si="4"/>
        <v>0</v>
      </c>
      <c r="FM5" s="5">
        <f t="shared" si="5"/>
        <v>58.4458</v>
      </c>
    </row>
    <row r="6" spans="1:169" ht="15">
      <c r="A6" s="2">
        <v>81</v>
      </c>
      <c r="B6" s="2" t="s">
        <v>182</v>
      </c>
      <c r="C6" s="2" t="s">
        <v>183</v>
      </c>
      <c r="D6" s="2" t="s">
        <v>184</v>
      </c>
      <c r="E6" s="2" t="s">
        <v>185</v>
      </c>
      <c r="F6" s="2" t="s">
        <v>186</v>
      </c>
      <c r="G6" s="2" t="s">
        <v>187</v>
      </c>
      <c r="H6" s="2" t="s">
        <v>173</v>
      </c>
      <c r="I6" s="2" t="s">
        <v>149</v>
      </c>
      <c r="J6" s="2" t="s">
        <v>149</v>
      </c>
      <c r="K6" s="2" t="s">
        <v>188</v>
      </c>
      <c r="L6" s="2" t="s">
        <v>151</v>
      </c>
      <c r="M6" s="2" t="s">
        <v>151</v>
      </c>
      <c r="N6" s="2" t="s">
        <v>151</v>
      </c>
      <c r="O6" s="2" t="s">
        <v>152</v>
      </c>
      <c r="P6" s="2" t="s">
        <v>152</v>
      </c>
      <c r="Q6" s="2" t="s">
        <v>189</v>
      </c>
      <c r="R6" s="2" t="s">
        <v>190</v>
      </c>
      <c r="S6" s="2" t="s">
        <v>191</v>
      </c>
      <c r="T6" s="2" t="s">
        <v>192</v>
      </c>
      <c r="U6" s="2" t="s">
        <v>192</v>
      </c>
      <c r="V6" s="2" t="s">
        <v>193</v>
      </c>
      <c r="W6" s="2" t="s">
        <v>189</v>
      </c>
      <c r="X6" s="2" t="s">
        <v>194</v>
      </c>
      <c r="Y6" s="2" t="s">
        <v>191</v>
      </c>
      <c r="Z6" s="2" t="s">
        <v>192</v>
      </c>
      <c r="AA6" s="2" t="s">
        <v>192</v>
      </c>
      <c r="AB6" s="2" t="s">
        <v>193</v>
      </c>
      <c r="AC6" s="2" t="s">
        <v>189</v>
      </c>
      <c r="AD6" s="2" t="s">
        <v>194</v>
      </c>
      <c r="AE6" s="2" t="s">
        <v>159</v>
      </c>
      <c r="AF6" s="2" t="s">
        <v>149</v>
      </c>
      <c r="AG6" s="2" t="s">
        <v>195</v>
      </c>
      <c r="AH6" s="2">
        <v>2008</v>
      </c>
      <c r="AI6" s="2" t="s">
        <v>196</v>
      </c>
      <c r="AJ6" s="2" t="s">
        <v>180</v>
      </c>
      <c r="AK6" s="2">
        <v>1486</v>
      </c>
      <c r="AL6" s="2">
        <v>2400</v>
      </c>
      <c r="AM6" s="2">
        <v>61.92</v>
      </c>
      <c r="BF6" s="2" t="s">
        <v>163</v>
      </c>
      <c r="BG6" s="2" t="s">
        <v>149</v>
      </c>
      <c r="BH6" s="2" t="s">
        <v>197</v>
      </c>
      <c r="BI6" s="2">
        <v>2010</v>
      </c>
      <c r="BJ6" s="2" t="s">
        <v>165</v>
      </c>
      <c r="BK6" s="2" t="s">
        <v>180</v>
      </c>
      <c r="BL6" s="2">
        <v>637</v>
      </c>
      <c r="BM6" s="2">
        <v>800</v>
      </c>
      <c r="BN6" s="2">
        <v>79.62</v>
      </c>
      <c r="BO6" s="2" t="s">
        <v>166</v>
      </c>
      <c r="BP6" s="2" t="s">
        <v>149</v>
      </c>
      <c r="BQ6" s="2" t="s">
        <v>198</v>
      </c>
      <c r="BR6" s="2">
        <v>2011</v>
      </c>
      <c r="BS6" s="2" t="s">
        <v>181</v>
      </c>
      <c r="BT6" s="2" t="s">
        <v>199</v>
      </c>
      <c r="BU6" s="2">
        <v>693</v>
      </c>
      <c r="BV6" s="2">
        <v>1100</v>
      </c>
      <c r="BW6" s="2">
        <v>63</v>
      </c>
      <c r="EB6" s="2" t="s">
        <v>188</v>
      </c>
      <c r="EC6" s="2" t="s">
        <v>200</v>
      </c>
      <c r="ED6" s="2" t="s">
        <v>200</v>
      </c>
      <c r="EE6" s="2" t="s">
        <v>175</v>
      </c>
      <c r="EF6" s="2" t="s">
        <v>201</v>
      </c>
      <c r="FH6" s="5">
        <f t="shared" si="0"/>
        <v>24.7667</v>
      </c>
      <c r="FI6" s="5">
        <f t="shared" si="1"/>
        <v>25.2</v>
      </c>
      <c r="FJ6" s="5">
        <f t="shared" si="2"/>
        <v>7.9625</v>
      </c>
      <c r="FK6" s="5">
        <f t="shared" si="3"/>
        <v>0</v>
      </c>
      <c r="FL6" s="5">
        <f t="shared" si="4"/>
        <v>0</v>
      </c>
      <c r="FM6" s="5">
        <f t="shared" si="5"/>
        <v>57.9292</v>
      </c>
    </row>
    <row r="7" spans="1:169" ht="15">
      <c r="A7" s="2">
        <v>95</v>
      </c>
      <c r="B7" s="2" t="s">
        <v>621</v>
      </c>
      <c r="C7" s="2" t="s">
        <v>622</v>
      </c>
      <c r="D7" s="2" t="s">
        <v>623</v>
      </c>
      <c r="E7" s="2" t="s">
        <v>624</v>
      </c>
      <c r="F7" s="2" t="s">
        <v>625</v>
      </c>
      <c r="G7" s="2" t="s">
        <v>147</v>
      </c>
      <c r="H7" s="2" t="s">
        <v>148</v>
      </c>
      <c r="I7" s="2" t="s">
        <v>149</v>
      </c>
      <c r="J7" s="2" t="s">
        <v>149</v>
      </c>
      <c r="K7" s="2" t="s">
        <v>188</v>
      </c>
      <c r="L7" s="2" t="s">
        <v>151</v>
      </c>
      <c r="M7" s="2" t="s">
        <v>151</v>
      </c>
      <c r="N7" s="2" t="s">
        <v>151</v>
      </c>
      <c r="O7" s="2" t="s">
        <v>152</v>
      </c>
      <c r="P7" s="2" t="s">
        <v>152</v>
      </c>
      <c r="Q7" s="2" t="s">
        <v>626</v>
      </c>
      <c r="R7" s="2" t="s">
        <v>627</v>
      </c>
      <c r="S7" s="2" t="s">
        <v>628</v>
      </c>
      <c r="T7" s="2" t="s">
        <v>192</v>
      </c>
      <c r="U7" s="2" t="s">
        <v>192</v>
      </c>
      <c r="V7" s="2" t="s">
        <v>483</v>
      </c>
      <c r="W7" s="2" t="s">
        <v>626</v>
      </c>
      <c r="X7" s="2" t="s">
        <v>629</v>
      </c>
      <c r="Y7" s="2" t="s">
        <v>628</v>
      </c>
      <c r="Z7" s="2" t="s">
        <v>192</v>
      </c>
      <c r="AA7" s="2" t="s">
        <v>192</v>
      </c>
      <c r="AB7" s="2" t="s">
        <v>483</v>
      </c>
      <c r="AC7" s="2" t="s">
        <v>626</v>
      </c>
      <c r="AD7" s="2" t="s">
        <v>629</v>
      </c>
      <c r="AE7" s="2" t="s">
        <v>159</v>
      </c>
      <c r="AF7" s="2" t="s">
        <v>149</v>
      </c>
      <c r="AG7" s="2" t="s">
        <v>630</v>
      </c>
      <c r="AH7" s="2">
        <v>2003</v>
      </c>
      <c r="AI7" s="2" t="s">
        <v>631</v>
      </c>
      <c r="AJ7" s="2" t="s">
        <v>199</v>
      </c>
      <c r="AK7" s="2">
        <v>1386</v>
      </c>
      <c r="AL7" s="2">
        <v>2400</v>
      </c>
      <c r="AM7" s="2">
        <v>57.75</v>
      </c>
      <c r="BF7" s="2" t="s">
        <v>163</v>
      </c>
      <c r="BG7" s="2" t="s">
        <v>149</v>
      </c>
      <c r="BH7" s="2" t="s">
        <v>632</v>
      </c>
      <c r="BI7" s="2">
        <v>2005</v>
      </c>
      <c r="BJ7" s="2" t="s">
        <v>165</v>
      </c>
      <c r="BK7" s="2" t="s">
        <v>199</v>
      </c>
      <c r="BL7" s="2">
        <v>609</v>
      </c>
      <c r="BM7" s="2">
        <v>800</v>
      </c>
      <c r="BN7" s="2">
        <v>76.12</v>
      </c>
      <c r="BO7" s="2" t="s">
        <v>166</v>
      </c>
      <c r="BP7" s="2" t="s">
        <v>149</v>
      </c>
      <c r="BQ7" s="2" t="s">
        <v>633</v>
      </c>
      <c r="BR7" s="2">
        <v>2013</v>
      </c>
      <c r="BS7" s="2" t="s">
        <v>634</v>
      </c>
      <c r="BT7" s="2" t="s">
        <v>206</v>
      </c>
      <c r="BU7" s="2">
        <v>716</v>
      </c>
      <c r="BV7" s="2">
        <v>1100</v>
      </c>
      <c r="BW7" s="2">
        <v>65.09</v>
      </c>
      <c r="EB7" s="2" t="s">
        <v>188</v>
      </c>
      <c r="EC7" s="2" t="s">
        <v>200</v>
      </c>
      <c r="ED7" s="2" t="s">
        <v>200</v>
      </c>
      <c r="EE7" s="2" t="s">
        <v>635</v>
      </c>
      <c r="EF7" s="2" t="s">
        <v>636</v>
      </c>
      <c r="FH7" s="5">
        <f t="shared" si="0"/>
        <v>23.1</v>
      </c>
      <c r="FI7" s="5">
        <f t="shared" si="1"/>
        <v>26.0364</v>
      </c>
      <c r="FJ7" s="5">
        <f t="shared" si="2"/>
        <v>7.6125</v>
      </c>
      <c r="FK7" s="5">
        <f t="shared" si="3"/>
        <v>0</v>
      </c>
      <c r="FL7" s="5">
        <f t="shared" si="4"/>
        <v>0</v>
      </c>
      <c r="FM7" s="5">
        <f t="shared" si="5"/>
        <v>56.7489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M4"/>
  <sheetViews>
    <sheetView zoomScalePageLayoutView="0" workbookViewId="0" topLeftCell="FD1">
      <selection activeCell="FH1" sqref="FH1:FN1"/>
    </sheetView>
  </sheetViews>
  <sheetFormatPr defaultColWidth="9.140625" defaultRowHeight="15"/>
  <cols>
    <col min="1" max="1" width="9.140625" style="2" customWidth="1"/>
    <col min="2" max="2" width="19.7109375" style="2" bestFit="1" customWidth="1"/>
    <col min="3" max="3" width="24.28125" style="2" bestFit="1" customWidth="1"/>
    <col min="4" max="4" width="24.7109375" style="2" bestFit="1" customWidth="1"/>
    <col min="5" max="5" width="21.00390625" style="2" bestFit="1" customWidth="1"/>
    <col min="6" max="6" width="11.57421875" style="2" bestFit="1" customWidth="1"/>
    <col min="7" max="7" width="7.7109375" style="2" bestFit="1" customWidth="1"/>
    <col min="8" max="8" width="13.421875" style="2" bestFit="1" customWidth="1"/>
    <col min="9" max="9" width="15.57421875" style="2" bestFit="1" customWidth="1"/>
    <col min="10" max="10" width="12.00390625" style="2" bestFit="1" customWidth="1"/>
    <col min="11" max="11" width="14.7109375" style="2" bestFit="1" customWidth="1"/>
    <col min="12" max="12" width="14.28125" style="2" bestFit="1" customWidth="1"/>
    <col min="13" max="13" width="16.8515625" style="2" bestFit="1" customWidth="1"/>
    <col min="14" max="14" width="15.8515625" style="2" bestFit="1" customWidth="1"/>
    <col min="15" max="15" width="13.28125" style="2" bestFit="1" customWidth="1"/>
    <col min="16" max="16" width="13.140625" style="2" bestFit="1" customWidth="1"/>
    <col min="17" max="17" width="12.00390625" style="2" bestFit="1" customWidth="1"/>
    <col min="18" max="18" width="38.7109375" style="2" bestFit="1" customWidth="1"/>
    <col min="19" max="19" width="99.8515625" style="2" bestFit="1" customWidth="1"/>
    <col min="20" max="20" width="18.421875" style="2" bestFit="1" customWidth="1"/>
    <col min="21" max="21" width="17.57421875" style="2" bestFit="1" customWidth="1"/>
    <col min="22" max="22" width="10.57421875" style="2" bestFit="1" customWidth="1"/>
    <col min="23" max="23" width="24.140625" style="2" bestFit="1" customWidth="1"/>
    <col min="24" max="24" width="40.7109375" style="2" bestFit="1" customWidth="1"/>
    <col min="25" max="25" width="99.8515625" style="2" bestFit="1" customWidth="1"/>
    <col min="26" max="26" width="18.421875" style="2" bestFit="1" customWidth="1"/>
    <col min="27" max="27" width="17.57421875" style="2" bestFit="1" customWidth="1"/>
    <col min="28" max="28" width="10.57421875" style="2" bestFit="1" customWidth="1"/>
    <col min="29" max="29" width="24.140625" style="2" bestFit="1" customWidth="1"/>
    <col min="30" max="30" width="40.7109375" style="2" bestFit="1" customWidth="1"/>
    <col min="31" max="31" width="23.8515625" style="2" bestFit="1" customWidth="1"/>
    <col min="32" max="32" width="27.7109375" style="2" bestFit="1" customWidth="1"/>
    <col min="33" max="33" width="29.421875" style="2" bestFit="1" customWidth="1"/>
    <col min="34" max="34" width="23.00390625" style="2" bestFit="1" customWidth="1"/>
    <col min="35" max="35" width="176.57421875" style="2" bestFit="1" customWidth="1"/>
    <col min="36" max="36" width="89.7109375" style="2" bestFit="1" customWidth="1"/>
    <col min="37" max="37" width="25.28125" style="2" bestFit="1" customWidth="1"/>
    <col min="38" max="38" width="22.28125" style="2" bestFit="1" customWidth="1"/>
    <col min="39" max="39" width="22.421875" style="2" bestFit="1" customWidth="1"/>
    <col min="40" max="40" width="27.28125" style="2" bestFit="1" customWidth="1"/>
    <col min="41" max="41" width="31.140625" style="2" bestFit="1" customWidth="1"/>
    <col min="42" max="42" width="21.7109375" style="2" bestFit="1" customWidth="1"/>
    <col min="43" max="43" width="26.421875" style="2" bestFit="1" customWidth="1"/>
    <col min="44" max="44" width="23.140625" style="2" bestFit="1" customWidth="1"/>
    <col min="45" max="45" width="31.28125" style="2" bestFit="1" customWidth="1"/>
    <col min="46" max="46" width="28.7109375" style="2" bestFit="1" customWidth="1"/>
    <col min="47" max="47" width="25.7109375" style="2" bestFit="1" customWidth="1"/>
    <col min="48" max="48" width="25.8515625" style="2" bestFit="1" customWidth="1"/>
    <col min="49" max="49" width="28.421875" style="2" bestFit="1" customWidth="1"/>
    <col min="50" max="50" width="32.28125" style="2" bestFit="1" customWidth="1"/>
    <col min="51" max="51" width="22.8515625" style="2" bestFit="1" customWidth="1"/>
    <col min="52" max="52" width="27.57421875" style="2" bestFit="1" customWidth="1"/>
    <col min="53" max="53" width="24.28125" style="2" bestFit="1" customWidth="1"/>
    <col min="54" max="54" width="32.421875" style="2" bestFit="1" customWidth="1"/>
    <col min="55" max="55" width="30.00390625" style="2" bestFit="1" customWidth="1"/>
    <col min="56" max="56" width="26.8515625" style="2" bestFit="1" customWidth="1"/>
    <col min="57" max="57" width="27.00390625" style="2" bestFit="1" customWidth="1"/>
    <col min="58" max="58" width="28.28125" style="2" bestFit="1" customWidth="1"/>
    <col min="59" max="59" width="32.140625" style="2" bestFit="1" customWidth="1"/>
    <col min="60" max="60" width="34.7109375" style="2" bestFit="1" customWidth="1"/>
    <col min="61" max="61" width="27.421875" style="2" bestFit="1" customWidth="1"/>
    <col min="62" max="62" width="255.7109375" style="2" bestFit="1" customWidth="1"/>
    <col min="63" max="63" width="79.140625" style="2" bestFit="1" customWidth="1"/>
    <col min="64" max="64" width="29.8515625" style="2" bestFit="1" customWidth="1"/>
    <col min="65" max="65" width="26.7109375" style="2" bestFit="1" customWidth="1"/>
    <col min="66" max="66" width="26.8515625" style="2" bestFit="1" customWidth="1"/>
    <col min="67" max="67" width="18.140625" style="2" bestFit="1" customWidth="1"/>
    <col min="68" max="68" width="22.00390625" style="2" bestFit="1" customWidth="1"/>
    <col min="69" max="69" width="32.8515625" style="2" bestFit="1" customWidth="1"/>
    <col min="70" max="70" width="17.28125" style="2" bestFit="1" customWidth="1"/>
    <col min="71" max="71" width="255.7109375" style="2" bestFit="1" customWidth="1"/>
    <col min="72" max="72" width="38.8515625" style="2" bestFit="1" customWidth="1"/>
    <col min="73" max="73" width="19.57421875" style="2" bestFit="1" customWidth="1"/>
    <col min="74" max="74" width="16.421875" style="2" bestFit="1" customWidth="1"/>
    <col min="75" max="75" width="16.57421875" style="2" bestFit="1" customWidth="1"/>
    <col min="76" max="76" width="18.8515625" style="2" bestFit="1" customWidth="1"/>
    <col min="77" max="77" width="22.7109375" style="2" bestFit="1" customWidth="1"/>
    <col min="78" max="78" width="13.28125" style="2" bestFit="1" customWidth="1"/>
    <col min="79" max="79" width="18.00390625" style="2" bestFit="1" customWidth="1"/>
    <col min="80" max="80" width="14.7109375" style="2" bestFit="1" customWidth="1"/>
    <col min="81" max="81" width="22.8515625" style="2" bestFit="1" customWidth="1"/>
    <col min="82" max="82" width="20.28125" style="2" bestFit="1" customWidth="1"/>
    <col min="83" max="83" width="17.28125" style="2" bestFit="1" customWidth="1"/>
    <col min="84" max="84" width="17.421875" style="2" bestFit="1" customWidth="1"/>
    <col min="85" max="85" width="35.57421875" style="2" bestFit="1" customWidth="1"/>
    <col min="86" max="86" width="39.421875" style="2" bestFit="1" customWidth="1"/>
    <col min="87" max="87" width="30.00390625" style="2" bestFit="1" customWidth="1"/>
    <col min="88" max="88" width="34.7109375" style="2" bestFit="1" customWidth="1"/>
    <col min="89" max="89" width="31.421875" style="2" bestFit="1" customWidth="1"/>
    <col min="90" max="90" width="39.57421875" style="2" bestFit="1" customWidth="1"/>
    <col min="91" max="91" width="37.00390625" style="2" bestFit="1" customWidth="1"/>
    <col min="92" max="92" width="34.00390625" style="2" bestFit="1" customWidth="1"/>
    <col min="93" max="93" width="34.140625" style="2" bestFit="1" customWidth="1"/>
    <col min="94" max="94" width="33.28125" style="2" bestFit="1" customWidth="1"/>
    <col min="95" max="95" width="37.140625" style="2" bestFit="1" customWidth="1"/>
    <col min="96" max="96" width="27.7109375" style="2" bestFit="1" customWidth="1"/>
    <col min="97" max="97" width="32.421875" style="2" bestFit="1" customWidth="1"/>
    <col min="98" max="98" width="29.140625" style="2" bestFit="1" customWidth="1"/>
    <col min="99" max="99" width="37.28125" style="2" bestFit="1" customWidth="1"/>
    <col min="100" max="100" width="34.8515625" style="2" bestFit="1" customWidth="1"/>
    <col min="101" max="101" width="31.7109375" style="2" bestFit="1" customWidth="1"/>
    <col min="102" max="102" width="31.8515625" style="2" bestFit="1" customWidth="1"/>
    <col min="103" max="103" width="19.57421875" style="2" bestFit="1" customWidth="1"/>
    <col min="104" max="104" width="23.421875" style="2" bestFit="1" customWidth="1"/>
    <col min="105" max="105" width="21.7109375" style="2" bestFit="1" customWidth="1"/>
    <col min="106" max="106" width="18.7109375" style="2" bestFit="1" customWidth="1"/>
    <col min="107" max="107" width="33.421875" style="2" bestFit="1" customWidth="1"/>
    <col min="108" max="108" width="30.8515625" style="2" bestFit="1" customWidth="1"/>
    <col min="109" max="109" width="21.00390625" style="2" bestFit="1" customWidth="1"/>
    <col min="110" max="110" width="18.00390625" style="2" bestFit="1" customWidth="1"/>
    <col min="111" max="111" width="18.140625" style="2" bestFit="1" customWidth="1"/>
    <col min="112" max="112" width="27.00390625" style="2" bestFit="1" customWidth="1"/>
    <col min="113" max="113" width="30.8515625" style="2" bestFit="1" customWidth="1"/>
    <col min="114" max="114" width="21.421875" style="2" bestFit="1" customWidth="1"/>
    <col min="115" max="115" width="26.140625" style="2" bestFit="1" customWidth="1"/>
    <col min="116" max="116" width="22.8515625" style="2" bestFit="1" customWidth="1"/>
    <col min="117" max="117" width="31.00390625" style="2" bestFit="1" customWidth="1"/>
    <col min="118" max="118" width="28.421875" style="2" bestFit="1" customWidth="1"/>
    <col min="119" max="119" width="25.28125" style="2" bestFit="1" customWidth="1"/>
    <col min="120" max="120" width="25.57421875" style="2" bestFit="1" customWidth="1"/>
    <col min="121" max="121" width="18.421875" style="2" bestFit="1" customWidth="1"/>
    <col min="122" max="122" width="12.7109375" style="2" bestFit="1" customWidth="1"/>
    <col min="123" max="123" width="17.57421875" style="2" bestFit="1" customWidth="1"/>
    <col min="124" max="124" width="14.28125" style="2" bestFit="1" customWidth="1"/>
    <col min="125" max="125" width="22.421875" style="2" bestFit="1" customWidth="1"/>
    <col min="126" max="126" width="31.140625" style="2" bestFit="1" customWidth="1"/>
    <col min="127" max="127" width="35.00390625" style="2" bestFit="1" customWidth="1"/>
    <col min="128" max="128" width="30.28125" style="2" bestFit="1" customWidth="1"/>
    <col min="129" max="129" width="32.57421875" style="2" bestFit="1" customWidth="1"/>
    <col min="130" max="130" width="29.421875" style="2" bestFit="1" customWidth="1"/>
    <col min="131" max="131" width="29.7109375" style="2" bestFit="1" customWidth="1"/>
    <col min="132" max="132" width="14.7109375" style="2" bestFit="1" customWidth="1"/>
    <col min="133" max="133" width="19.421875" style="2" bestFit="1" customWidth="1"/>
    <col min="134" max="134" width="23.57421875" style="2" bestFit="1" customWidth="1"/>
    <col min="135" max="135" width="45.00390625" style="2" bestFit="1" customWidth="1"/>
    <col min="136" max="136" width="12.421875" style="2" bestFit="1" customWidth="1"/>
    <col min="137" max="137" width="14.00390625" style="2" bestFit="1" customWidth="1"/>
    <col min="138" max="138" width="30.140625" style="2" bestFit="1" customWidth="1"/>
    <col min="139" max="139" width="21.421875" style="2" bestFit="1" customWidth="1"/>
    <col min="140" max="140" width="9.8515625" style="2" bestFit="1" customWidth="1"/>
    <col min="141" max="141" width="12.421875" style="2" bestFit="1" customWidth="1"/>
    <col min="142" max="142" width="20.421875" style="2" bestFit="1" customWidth="1"/>
    <col min="143" max="143" width="15.421875" style="2" bestFit="1" customWidth="1"/>
    <col min="144" max="144" width="30.421875" style="2" bestFit="1" customWidth="1"/>
    <col min="145" max="145" width="39.57421875" style="2" bestFit="1" customWidth="1"/>
    <col min="146" max="146" width="12.421875" style="2" bestFit="1" customWidth="1"/>
    <col min="147" max="147" width="15.8515625" style="2" bestFit="1" customWidth="1"/>
    <col min="148" max="148" width="15.421875" style="2" bestFit="1" customWidth="1"/>
    <col min="149" max="149" width="16.28125" style="2" bestFit="1" customWidth="1"/>
    <col min="150" max="150" width="27.7109375" style="2" bestFit="1" customWidth="1"/>
    <col min="151" max="151" width="12.421875" style="2" bestFit="1" customWidth="1"/>
    <col min="152" max="152" width="13.28125" style="2" bestFit="1" customWidth="1"/>
    <col min="153" max="153" width="9.8515625" style="2" bestFit="1" customWidth="1"/>
    <col min="154" max="154" width="17.8515625" style="2" bestFit="1" customWidth="1"/>
    <col min="155" max="155" width="8.28125" style="2" bestFit="1" customWidth="1"/>
    <col min="156" max="156" width="40.57421875" style="2" bestFit="1" customWidth="1"/>
    <col min="157" max="157" width="12.421875" style="2" bestFit="1" customWidth="1"/>
    <col min="158" max="158" width="13.140625" style="2" bestFit="1" customWidth="1"/>
    <col min="159" max="159" width="255.7109375" style="2" bestFit="1" customWidth="1"/>
    <col min="160" max="160" width="32.140625" style="2" bestFit="1" customWidth="1"/>
    <col min="161" max="161" width="5.8515625" style="2" bestFit="1" customWidth="1"/>
    <col min="162" max="162" width="7.8515625" style="2" bestFit="1" customWidth="1"/>
    <col min="163" max="163" width="5.140625" style="2" bestFit="1" customWidth="1"/>
    <col min="164" max="16384" width="9.140625" style="2" customWidth="1"/>
  </cols>
  <sheetData>
    <row r="1" spans="1:169" s="1" customFormat="1" ht="75">
      <c r="A1" s="1" t="s">
        <v>646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  <c r="V1" s="1" t="s">
        <v>20</v>
      </c>
      <c r="W1" s="1" t="s">
        <v>21</v>
      </c>
      <c r="X1" s="1" t="s">
        <v>22</v>
      </c>
      <c r="Y1" s="1" t="s">
        <v>17</v>
      </c>
      <c r="Z1" s="1" t="s">
        <v>18</v>
      </c>
      <c r="AA1" s="1" t="s">
        <v>19</v>
      </c>
      <c r="AB1" s="1" t="s">
        <v>20</v>
      </c>
      <c r="AC1" s="1" t="s">
        <v>21</v>
      </c>
      <c r="AD1" s="1" t="s">
        <v>22</v>
      </c>
      <c r="AE1" s="1" t="s">
        <v>23</v>
      </c>
      <c r="AF1" s="1" t="s">
        <v>24</v>
      </c>
      <c r="AG1" s="1" t="s">
        <v>25</v>
      </c>
      <c r="AH1" s="1" t="s">
        <v>26</v>
      </c>
      <c r="AI1" s="1" t="s">
        <v>27</v>
      </c>
      <c r="AJ1" s="1" t="s">
        <v>28</v>
      </c>
      <c r="AK1" s="1" t="s">
        <v>29</v>
      </c>
      <c r="AL1" s="1" t="s">
        <v>30</v>
      </c>
      <c r="AM1" s="1" t="s">
        <v>31</v>
      </c>
      <c r="AN1" s="1" t="s">
        <v>32</v>
      </c>
      <c r="AO1" s="1" t="s">
        <v>33</v>
      </c>
      <c r="AP1" s="1" t="s">
        <v>34</v>
      </c>
      <c r="AQ1" s="1" t="s">
        <v>35</v>
      </c>
      <c r="AR1" s="1" t="s">
        <v>36</v>
      </c>
      <c r="AS1" s="1" t="s">
        <v>37</v>
      </c>
      <c r="AT1" s="1" t="s">
        <v>38</v>
      </c>
      <c r="AU1" s="1" t="s">
        <v>39</v>
      </c>
      <c r="AV1" s="1" t="s">
        <v>40</v>
      </c>
      <c r="AW1" s="1" t="s">
        <v>41</v>
      </c>
      <c r="AX1" s="1" t="s">
        <v>42</v>
      </c>
      <c r="AY1" s="1" t="s">
        <v>43</v>
      </c>
      <c r="AZ1" s="1" t="s">
        <v>44</v>
      </c>
      <c r="BA1" s="1" t="s">
        <v>45</v>
      </c>
      <c r="BB1" s="1" t="s">
        <v>46</v>
      </c>
      <c r="BC1" s="1" t="s">
        <v>47</v>
      </c>
      <c r="BD1" s="1" t="s">
        <v>48</v>
      </c>
      <c r="BE1" s="1" t="s">
        <v>49</v>
      </c>
      <c r="BF1" s="1" t="s">
        <v>50</v>
      </c>
      <c r="BG1" s="1" t="s">
        <v>51</v>
      </c>
      <c r="BH1" s="1" t="s">
        <v>52</v>
      </c>
      <c r="BI1" s="1" t="s">
        <v>53</v>
      </c>
      <c r="BJ1" s="1" t="s">
        <v>54</v>
      </c>
      <c r="BK1" s="1" t="s">
        <v>55</v>
      </c>
      <c r="BL1" s="1" t="s">
        <v>56</v>
      </c>
      <c r="BM1" s="1" t="s">
        <v>57</v>
      </c>
      <c r="BN1" s="1" t="s">
        <v>58</v>
      </c>
      <c r="BO1" s="1" t="s">
        <v>59</v>
      </c>
      <c r="BP1" s="1" t="s">
        <v>60</v>
      </c>
      <c r="BQ1" s="1" t="s">
        <v>61</v>
      </c>
      <c r="BR1" s="1" t="s">
        <v>62</v>
      </c>
      <c r="BS1" s="1" t="s">
        <v>63</v>
      </c>
      <c r="BT1" s="1" t="s">
        <v>64</v>
      </c>
      <c r="BU1" s="1" t="s">
        <v>65</v>
      </c>
      <c r="BV1" s="1" t="s">
        <v>66</v>
      </c>
      <c r="BW1" s="1" t="s">
        <v>67</v>
      </c>
      <c r="BX1" s="1" t="s">
        <v>68</v>
      </c>
      <c r="BY1" s="1" t="s">
        <v>69</v>
      </c>
      <c r="BZ1" s="1" t="s">
        <v>70</v>
      </c>
      <c r="CA1" s="1" t="s">
        <v>71</v>
      </c>
      <c r="CB1" s="1" t="s">
        <v>72</v>
      </c>
      <c r="CC1" s="1" t="s">
        <v>73</v>
      </c>
      <c r="CD1" s="1" t="s">
        <v>74</v>
      </c>
      <c r="CE1" s="1" t="s">
        <v>75</v>
      </c>
      <c r="CF1" s="1" t="s">
        <v>76</v>
      </c>
      <c r="CG1" s="1" t="s">
        <v>77</v>
      </c>
      <c r="CH1" s="1" t="s">
        <v>78</v>
      </c>
      <c r="CI1" s="1" t="s">
        <v>79</v>
      </c>
      <c r="CJ1" s="1" t="s">
        <v>80</v>
      </c>
      <c r="CK1" s="1" t="s">
        <v>81</v>
      </c>
      <c r="CL1" s="1" t="s">
        <v>82</v>
      </c>
      <c r="CM1" s="1" t="s">
        <v>83</v>
      </c>
      <c r="CN1" s="1" t="s">
        <v>84</v>
      </c>
      <c r="CO1" s="1" t="s">
        <v>85</v>
      </c>
      <c r="CP1" s="1" t="s">
        <v>86</v>
      </c>
      <c r="CQ1" s="1" t="s">
        <v>87</v>
      </c>
      <c r="CR1" s="1" t="s">
        <v>88</v>
      </c>
      <c r="CS1" s="1" t="s">
        <v>89</v>
      </c>
      <c r="CT1" s="1" t="s">
        <v>90</v>
      </c>
      <c r="CU1" s="1" t="s">
        <v>91</v>
      </c>
      <c r="CV1" s="1" t="s">
        <v>92</v>
      </c>
      <c r="CW1" s="1" t="s">
        <v>93</v>
      </c>
      <c r="CX1" s="1" t="s">
        <v>94</v>
      </c>
      <c r="CY1" s="1" t="s">
        <v>95</v>
      </c>
      <c r="CZ1" s="1" t="s">
        <v>96</v>
      </c>
      <c r="DA1" s="1" t="s">
        <v>97</v>
      </c>
      <c r="DB1" s="1" t="s">
        <v>98</v>
      </c>
      <c r="DC1" s="1" t="s">
        <v>99</v>
      </c>
      <c r="DD1" s="1" t="s">
        <v>100</v>
      </c>
      <c r="DE1" s="1" t="s">
        <v>101</v>
      </c>
      <c r="DF1" s="1" t="s">
        <v>102</v>
      </c>
      <c r="DG1" s="1" t="s">
        <v>103</v>
      </c>
      <c r="DH1" s="1" t="s">
        <v>104</v>
      </c>
      <c r="DI1" s="1" t="s">
        <v>105</v>
      </c>
      <c r="DJ1" s="1" t="s">
        <v>106</v>
      </c>
      <c r="DK1" s="1" t="s">
        <v>107</v>
      </c>
      <c r="DL1" s="1" t="s">
        <v>108</v>
      </c>
      <c r="DM1" s="1" t="s">
        <v>109</v>
      </c>
      <c r="DN1" s="1" t="s">
        <v>110</v>
      </c>
      <c r="DO1" s="1" t="s">
        <v>111</v>
      </c>
      <c r="DP1" s="1" t="s">
        <v>112</v>
      </c>
      <c r="DQ1" s="1" t="s">
        <v>113</v>
      </c>
      <c r="DR1" s="1" t="s">
        <v>114</v>
      </c>
      <c r="DS1" s="1" t="s">
        <v>115</v>
      </c>
      <c r="DT1" s="1" t="s">
        <v>116</v>
      </c>
      <c r="DU1" s="1" t="s">
        <v>117</v>
      </c>
      <c r="DV1" s="1" t="s">
        <v>118</v>
      </c>
      <c r="DW1" s="1" t="s">
        <v>119</v>
      </c>
      <c r="DX1" s="1" t="s">
        <v>120</v>
      </c>
      <c r="DY1" s="1" t="s">
        <v>121</v>
      </c>
      <c r="DZ1" s="1" t="s">
        <v>122</v>
      </c>
      <c r="EA1" s="1" t="s">
        <v>123</v>
      </c>
      <c r="EB1" s="1" t="s">
        <v>9</v>
      </c>
      <c r="EC1" s="1" t="s">
        <v>124</v>
      </c>
      <c r="ED1" s="1" t="s">
        <v>125</v>
      </c>
      <c r="EE1" s="1" t="s">
        <v>126</v>
      </c>
      <c r="EF1" s="1" t="s">
        <v>127</v>
      </c>
      <c r="EG1" s="1" t="s">
        <v>128</v>
      </c>
      <c r="EH1" s="1" t="s">
        <v>129</v>
      </c>
      <c r="EI1" s="1" t="s">
        <v>130</v>
      </c>
      <c r="EJ1" s="1" t="s">
        <v>131</v>
      </c>
      <c r="EK1" s="1" t="s">
        <v>127</v>
      </c>
      <c r="EL1" s="1" t="s">
        <v>132</v>
      </c>
      <c r="EM1" s="1" t="s">
        <v>133</v>
      </c>
      <c r="EN1" s="1" t="s">
        <v>125</v>
      </c>
      <c r="EO1" s="1" t="s">
        <v>126</v>
      </c>
      <c r="EP1" s="1" t="s">
        <v>127</v>
      </c>
      <c r="EQ1" s="1" t="s">
        <v>12</v>
      </c>
      <c r="ER1" s="1" t="s">
        <v>133</v>
      </c>
      <c r="ES1" s="1" t="s">
        <v>125</v>
      </c>
      <c r="ET1" s="1" t="s">
        <v>126</v>
      </c>
      <c r="EU1" s="1" t="s">
        <v>127</v>
      </c>
      <c r="EV1" s="1" t="s">
        <v>13</v>
      </c>
      <c r="EW1" s="1" t="s">
        <v>134</v>
      </c>
      <c r="EX1" s="1" t="s">
        <v>135</v>
      </c>
      <c r="EY1" s="1" t="s">
        <v>136</v>
      </c>
      <c r="EZ1" s="1" t="s">
        <v>126</v>
      </c>
      <c r="FA1" s="1" t="s">
        <v>127</v>
      </c>
      <c r="FB1" s="1" t="s">
        <v>14</v>
      </c>
      <c r="FC1" s="1" t="s">
        <v>137</v>
      </c>
      <c r="FD1" s="1" t="s">
        <v>138</v>
      </c>
      <c r="FE1" s="1" t="s">
        <v>139</v>
      </c>
      <c r="FF1" s="1" t="s">
        <v>140</v>
      </c>
      <c r="FG1" s="1" t="s">
        <v>141</v>
      </c>
      <c r="FH1" s="3" t="s">
        <v>647</v>
      </c>
      <c r="FI1" s="3" t="s">
        <v>648</v>
      </c>
      <c r="FJ1" s="3" t="s">
        <v>649</v>
      </c>
      <c r="FK1" s="3" t="s">
        <v>650</v>
      </c>
      <c r="FL1" s="3" t="s">
        <v>651</v>
      </c>
      <c r="FM1" s="4" t="s">
        <v>652</v>
      </c>
    </row>
    <row r="2" spans="1:169" ht="15">
      <c r="A2" s="2">
        <v>1</v>
      </c>
      <c r="B2" s="2" t="s">
        <v>447</v>
      </c>
      <c r="C2" s="2" t="s">
        <v>394</v>
      </c>
      <c r="D2" s="2" t="s">
        <v>448</v>
      </c>
      <c r="E2" s="2" t="s">
        <v>409</v>
      </c>
      <c r="F2" s="2" t="s">
        <v>449</v>
      </c>
      <c r="G2" s="2" t="s">
        <v>147</v>
      </c>
      <c r="H2" s="2" t="s">
        <v>173</v>
      </c>
      <c r="I2" s="2" t="s">
        <v>149</v>
      </c>
      <c r="J2" s="2" t="s">
        <v>149</v>
      </c>
      <c r="K2" s="2" t="s">
        <v>150</v>
      </c>
      <c r="L2" s="2" t="s">
        <v>151</v>
      </c>
      <c r="M2" s="2" t="s">
        <v>151</v>
      </c>
      <c r="N2" s="2" t="s">
        <v>151</v>
      </c>
      <c r="O2" s="2" t="s">
        <v>152</v>
      </c>
      <c r="P2" s="2" t="s">
        <v>152</v>
      </c>
      <c r="Q2" s="2" t="s">
        <v>450</v>
      </c>
      <c r="R2" s="2" t="s">
        <v>451</v>
      </c>
      <c r="S2" s="2" t="s">
        <v>452</v>
      </c>
      <c r="T2" s="2" t="s">
        <v>256</v>
      </c>
      <c r="U2" s="2" t="s">
        <v>257</v>
      </c>
      <c r="V2" s="2" t="s">
        <v>453</v>
      </c>
      <c r="W2" s="2" t="s">
        <v>454</v>
      </c>
      <c r="X2" s="2" t="s">
        <v>455</v>
      </c>
      <c r="Y2" s="2" t="s">
        <v>452</v>
      </c>
      <c r="Z2" s="2" t="s">
        <v>256</v>
      </c>
      <c r="AA2" s="2" t="s">
        <v>257</v>
      </c>
      <c r="AB2" s="2" t="s">
        <v>453</v>
      </c>
      <c r="AC2" s="2" t="s">
        <v>454</v>
      </c>
      <c r="AD2" s="2" t="s">
        <v>455</v>
      </c>
      <c r="AE2" s="2" t="s">
        <v>159</v>
      </c>
      <c r="AF2" s="2" t="s">
        <v>149</v>
      </c>
      <c r="AG2" s="2" t="s">
        <v>456</v>
      </c>
      <c r="AH2" s="2">
        <v>2010</v>
      </c>
      <c r="AI2" s="2" t="s">
        <v>457</v>
      </c>
      <c r="AJ2" s="2" t="s">
        <v>289</v>
      </c>
      <c r="AK2" s="2">
        <v>1740</v>
      </c>
      <c r="AL2" s="2">
        <v>2400</v>
      </c>
      <c r="AM2" s="2">
        <v>72.5</v>
      </c>
      <c r="BF2" s="2" t="s">
        <v>163</v>
      </c>
      <c r="BG2" s="2" t="s">
        <v>149</v>
      </c>
      <c r="BH2" s="2" t="s">
        <v>458</v>
      </c>
      <c r="BI2" s="2">
        <v>2013</v>
      </c>
      <c r="BJ2" s="2" t="s">
        <v>459</v>
      </c>
      <c r="BK2" s="2" t="s">
        <v>263</v>
      </c>
      <c r="BL2" s="2">
        <v>1144</v>
      </c>
      <c r="BM2" s="2">
        <v>1600</v>
      </c>
      <c r="BN2" s="2">
        <v>71.5</v>
      </c>
      <c r="BO2" s="2" t="s">
        <v>166</v>
      </c>
      <c r="BP2" s="2" t="s">
        <v>149</v>
      </c>
      <c r="BQ2" s="2" t="s">
        <v>460</v>
      </c>
      <c r="BR2" s="2">
        <v>2011</v>
      </c>
      <c r="BS2" s="2" t="s">
        <v>461</v>
      </c>
      <c r="BT2" s="2" t="s">
        <v>263</v>
      </c>
      <c r="BU2" s="2">
        <v>850</v>
      </c>
      <c r="BV2" s="2">
        <v>1200</v>
      </c>
      <c r="BW2" s="2">
        <v>70.83</v>
      </c>
      <c r="EB2" s="2" t="s">
        <v>150</v>
      </c>
      <c r="EC2" s="2" t="s">
        <v>462</v>
      </c>
      <c r="ED2" s="2" t="s">
        <v>463</v>
      </c>
      <c r="EE2" s="2" t="s">
        <v>464</v>
      </c>
      <c r="EF2" s="2" t="s">
        <v>309</v>
      </c>
      <c r="FH2" s="5">
        <f>_xlfn.IFERROR(ROUND((AK2/AL2*40),4),0)</f>
        <v>29</v>
      </c>
      <c r="FI2" s="5">
        <f>_xlfn.IFERROR(ROUND((BU2/BV2*40),4),0)</f>
        <v>28.3333</v>
      </c>
      <c r="FJ2" s="5">
        <f>_xlfn.IFERROR(ROUND((BL2/BM2*10),4),0)</f>
        <v>7.15</v>
      </c>
      <c r="FK2" s="5">
        <f>_xlfn.IFERROR(ROUND((DE2/DF2*5),4),0)</f>
        <v>0</v>
      </c>
      <c r="FL2" s="5">
        <f>DQ2</f>
        <v>0</v>
      </c>
      <c r="FM2" s="5">
        <f>(FH2+FI2+FJ2+FK2+FL2)</f>
        <v>64.4833</v>
      </c>
    </row>
    <row r="3" spans="1:169" ht="15">
      <c r="A3" s="2">
        <v>2</v>
      </c>
      <c r="B3" s="2" t="s">
        <v>562</v>
      </c>
      <c r="C3" s="2" t="s">
        <v>315</v>
      </c>
      <c r="D3" s="2" t="s">
        <v>563</v>
      </c>
      <c r="E3" s="2" t="s">
        <v>363</v>
      </c>
      <c r="F3" s="2" t="s">
        <v>564</v>
      </c>
      <c r="G3" s="2" t="s">
        <v>147</v>
      </c>
      <c r="H3" s="2" t="s">
        <v>173</v>
      </c>
      <c r="I3" s="2" t="s">
        <v>149</v>
      </c>
      <c r="J3" s="2" t="s">
        <v>149</v>
      </c>
      <c r="K3" s="2" t="s">
        <v>150</v>
      </c>
      <c r="L3" s="2" t="s">
        <v>151</v>
      </c>
      <c r="M3" s="2" t="s">
        <v>151</v>
      </c>
      <c r="N3" s="2" t="s">
        <v>151</v>
      </c>
      <c r="O3" s="2" t="s">
        <v>152</v>
      </c>
      <c r="P3" s="2" t="s">
        <v>152</v>
      </c>
      <c r="Q3" s="2" t="s">
        <v>565</v>
      </c>
      <c r="R3" s="2" t="s">
        <v>566</v>
      </c>
      <c r="S3" s="2" t="s">
        <v>567</v>
      </c>
      <c r="T3" s="2" t="s">
        <v>204</v>
      </c>
      <c r="U3" s="2" t="s">
        <v>204</v>
      </c>
      <c r="V3" s="2" t="s">
        <v>205</v>
      </c>
      <c r="W3" s="2" t="s">
        <v>565</v>
      </c>
      <c r="X3" s="2" t="s">
        <v>568</v>
      </c>
      <c r="Y3" s="2" t="s">
        <v>567</v>
      </c>
      <c r="Z3" s="2" t="s">
        <v>204</v>
      </c>
      <c r="AA3" s="2" t="s">
        <v>204</v>
      </c>
      <c r="AB3" s="2" t="s">
        <v>205</v>
      </c>
      <c r="AC3" s="2" t="s">
        <v>565</v>
      </c>
      <c r="AD3" s="2" t="s">
        <v>568</v>
      </c>
      <c r="AE3" s="2" t="s">
        <v>159</v>
      </c>
      <c r="AF3" s="2" t="s">
        <v>149</v>
      </c>
      <c r="AG3" s="2" t="s">
        <v>569</v>
      </c>
      <c r="AH3" s="2">
        <v>2008</v>
      </c>
      <c r="AI3" s="2" t="s">
        <v>570</v>
      </c>
      <c r="AJ3" s="2" t="s">
        <v>263</v>
      </c>
      <c r="AK3" s="2">
        <v>1486</v>
      </c>
      <c r="AL3" s="2">
        <v>2400</v>
      </c>
      <c r="AM3" s="2">
        <v>61.92</v>
      </c>
      <c r="BF3" s="2" t="s">
        <v>163</v>
      </c>
      <c r="BG3" s="2" t="s">
        <v>149</v>
      </c>
      <c r="BH3" s="2" t="s">
        <v>569</v>
      </c>
      <c r="BI3" s="2">
        <v>2010</v>
      </c>
      <c r="BJ3" s="2" t="s">
        <v>165</v>
      </c>
      <c r="BK3" s="2" t="s">
        <v>263</v>
      </c>
      <c r="BL3" s="2">
        <v>1223</v>
      </c>
      <c r="BM3" s="2">
        <v>1600</v>
      </c>
      <c r="BN3" s="2">
        <v>76.44</v>
      </c>
      <c r="BO3" s="2" t="s">
        <v>166</v>
      </c>
      <c r="BP3" s="2" t="s">
        <v>149</v>
      </c>
      <c r="BQ3" s="2" t="s">
        <v>571</v>
      </c>
      <c r="BR3" s="2">
        <v>2011</v>
      </c>
      <c r="BS3" s="2" t="s">
        <v>307</v>
      </c>
      <c r="BT3" s="2" t="s">
        <v>230</v>
      </c>
      <c r="BU3" s="2">
        <v>789</v>
      </c>
      <c r="BV3" s="2">
        <v>1100</v>
      </c>
      <c r="BW3" s="2">
        <v>71.73</v>
      </c>
      <c r="EB3" s="2" t="s">
        <v>150</v>
      </c>
      <c r="EC3" s="2" t="s">
        <v>396</v>
      </c>
      <c r="ED3" s="2" t="s">
        <v>266</v>
      </c>
      <c r="EE3" s="2" t="s">
        <v>572</v>
      </c>
      <c r="EF3" s="2" t="s">
        <v>573</v>
      </c>
      <c r="FH3" s="5">
        <f>_xlfn.IFERROR(ROUND((AK3/AL3*40),4),0)</f>
        <v>24.7667</v>
      </c>
      <c r="FI3" s="5">
        <f>_xlfn.IFERROR(ROUND((BU3/BV3*40),4),0)</f>
        <v>28.6909</v>
      </c>
      <c r="FJ3" s="5">
        <f>_xlfn.IFERROR(ROUND((BL3/BM3*10),4),0)</f>
        <v>7.6438</v>
      </c>
      <c r="FK3" s="5">
        <f>_xlfn.IFERROR(ROUND((DE3/DF3*5),4),0)</f>
        <v>0</v>
      </c>
      <c r="FL3" s="5">
        <f>DQ3</f>
        <v>0</v>
      </c>
      <c r="FM3" s="5">
        <f>(FH3+FI3+FJ3+FK3+FL3)</f>
        <v>61.1014</v>
      </c>
    </row>
    <row r="4" spans="1:169" ht="15">
      <c r="A4" s="2">
        <v>3</v>
      </c>
      <c r="B4" s="2" t="s">
        <v>535</v>
      </c>
      <c r="C4" s="2" t="s">
        <v>536</v>
      </c>
      <c r="D4" s="2" t="s">
        <v>537</v>
      </c>
      <c r="E4" s="2" t="s">
        <v>290</v>
      </c>
      <c r="F4" s="2" t="s">
        <v>538</v>
      </c>
      <c r="G4" s="2" t="s">
        <v>147</v>
      </c>
      <c r="H4" s="2" t="s">
        <v>173</v>
      </c>
      <c r="I4" s="2" t="s">
        <v>149</v>
      </c>
      <c r="J4" s="2" t="s">
        <v>149</v>
      </c>
      <c r="K4" s="2" t="s">
        <v>150</v>
      </c>
      <c r="L4" s="2" t="s">
        <v>151</v>
      </c>
      <c r="M4" s="2" t="s">
        <v>151</v>
      </c>
      <c r="N4" s="2" t="s">
        <v>151</v>
      </c>
      <c r="O4" s="2" t="s">
        <v>152</v>
      </c>
      <c r="P4" s="2" t="s">
        <v>152</v>
      </c>
      <c r="Q4" s="2" t="s">
        <v>539</v>
      </c>
      <c r="R4" s="2" t="s">
        <v>540</v>
      </c>
      <c r="S4" s="2" t="s">
        <v>541</v>
      </c>
      <c r="T4" s="2" t="s">
        <v>542</v>
      </c>
      <c r="U4" s="2" t="s">
        <v>261</v>
      </c>
      <c r="V4" s="2" t="s">
        <v>543</v>
      </c>
      <c r="W4" s="2" t="s">
        <v>539</v>
      </c>
      <c r="X4" s="2" t="s">
        <v>544</v>
      </c>
      <c r="Y4" s="2" t="s">
        <v>541</v>
      </c>
      <c r="Z4" s="2" t="s">
        <v>542</v>
      </c>
      <c r="AA4" s="2" t="s">
        <v>261</v>
      </c>
      <c r="AB4" s="2" t="s">
        <v>543</v>
      </c>
      <c r="AC4" s="2" t="s">
        <v>539</v>
      </c>
      <c r="AD4" s="2" t="s">
        <v>544</v>
      </c>
      <c r="AE4" s="2" t="s">
        <v>159</v>
      </c>
      <c r="AF4" s="2" t="s">
        <v>149</v>
      </c>
      <c r="AG4" s="2" t="s">
        <v>545</v>
      </c>
      <c r="AH4" s="2">
        <v>2007</v>
      </c>
      <c r="AI4" s="2" t="s">
        <v>546</v>
      </c>
      <c r="AJ4" s="2" t="s">
        <v>368</v>
      </c>
      <c r="AK4" s="2">
        <v>1494</v>
      </c>
      <c r="AL4" s="2">
        <v>2400</v>
      </c>
      <c r="AM4" s="2">
        <v>62.25</v>
      </c>
      <c r="BF4" s="2" t="s">
        <v>163</v>
      </c>
      <c r="BG4" s="2" t="s">
        <v>149</v>
      </c>
      <c r="BH4" s="2" t="s">
        <v>547</v>
      </c>
      <c r="BI4" s="2">
        <v>2009</v>
      </c>
      <c r="BJ4" s="2" t="s">
        <v>165</v>
      </c>
      <c r="BK4" s="2" t="s">
        <v>368</v>
      </c>
      <c r="BL4" s="2">
        <v>624</v>
      </c>
      <c r="BM4" s="2">
        <v>800</v>
      </c>
      <c r="BN4" s="2">
        <v>78</v>
      </c>
      <c r="BO4" s="2" t="s">
        <v>166</v>
      </c>
      <c r="BP4" s="2" t="s">
        <v>149</v>
      </c>
      <c r="BQ4" s="2" t="s">
        <v>548</v>
      </c>
      <c r="BR4" s="2">
        <v>2010</v>
      </c>
      <c r="BS4" s="2" t="s">
        <v>549</v>
      </c>
      <c r="BT4" s="2" t="s">
        <v>368</v>
      </c>
      <c r="BU4" s="2">
        <v>772</v>
      </c>
      <c r="BV4" s="2">
        <v>1100</v>
      </c>
      <c r="BW4" s="2">
        <v>70.18</v>
      </c>
      <c r="EB4" s="2" t="s">
        <v>150</v>
      </c>
      <c r="EC4" s="2" t="s">
        <v>262</v>
      </c>
      <c r="ED4" s="2" t="s">
        <v>445</v>
      </c>
      <c r="EE4" s="2" t="s">
        <v>175</v>
      </c>
      <c r="EF4" s="2" t="s">
        <v>550</v>
      </c>
      <c r="FH4" s="5">
        <f>_xlfn.IFERROR(ROUND((AK4/AL4*40),4),0)</f>
        <v>24.9</v>
      </c>
      <c r="FI4" s="5">
        <f>_xlfn.IFERROR(ROUND((BU4/BV4*40),4),0)</f>
        <v>28.0727</v>
      </c>
      <c r="FJ4" s="5">
        <f>_xlfn.IFERROR(ROUND((BL4/BM4*10),4),0)</f>
        <v>7.8</v>
      </c>
      <c r="FK4" s="5">
        <f>_xlfn.IFERROR(ROUND((DE4/DF4*5),4),0)</f>
        <v>0</v>
      </c>
      <c r="FL4" s="5">
        <f>DQ4</f>
        <v>0</v>
      </c>
      <c r="FM4" s="5">
        <f>(FH4+FI4+FJ4+FK4+FL4)</f>
        <v>60.7727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Rajvir</cp:lastModifiedBy>
  <dcterms:created xsi:type="dcterms:W3CDTF">2013-12-04T05:20:07Z</dcterms:created>
  <dcterms:modified xsi:type="dcterms:W3CDTF">2013-12-04T05:20:09Z</dcterms:modified>
  <cp:category/>
  <cp:version/>
  <cp:contentType/>
  <cp:contentStatus/>
</cp:coreProperties>
</file>