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8295" windowHeight="5325" activeTab="6"/>
  </bookViews>
  <sheets>
    <sheet name="GENERAL" sheetId="1" r:id="rId1"/>
    <sheet name="PH" sheetId="2" r:id="rId2"/>
    <sheet name="SC(M&amp;B)ESM" sheetId="3" r:id="rId3"/>
    <sheet name="GENERAL(ESM)" sheetId="4" r:id="rId4"/>
    <sheet name="SC(R&amp;O)" sheetId="5" r:id="rId5"/>
    <sheet name="SC(M&amp;B)" sheetId="6" r:id="rId6"/>
    <sheet name="BC" sheetId="7" r:id="rId7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<sst xmlns="http://schemas.openxmlformats.org/spreadsheetml/2006/main" count="4186" uniqueCount="1339">
  <si>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</si>
  <si>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</si>
  <si>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</si>
  <si>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</si>
  <si>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</si>
  <si>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</si>
  <si>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</si>
  <si>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</si>
  <si>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</si>
  <si>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</si>
  <si>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</si>
  <si>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</si>
  <si>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</si>
  <si>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</si>
  <si>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</si>
  <si>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</si>
  <si>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</si>
  <si>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</si>
  <si>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</si>
  <si>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</si>
  <si>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</si>
  <si>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</si>
  <si>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</si>
  <si>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</si>
  <si>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</si>
  <si>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</si>
  <si>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</si>
  <si>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</si>
  <si>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</si>
  <si>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</si>
  <si>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</si>
  <si>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</si>
  <si>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</si>
  <si>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</si>
  <si>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</si>
  <si>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</si>
  <si>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</si>
  <si>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</si>
  <si>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</si>
  <si>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</si>
  <si>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</si>
  <si>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</si>
  <si>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</si>
  <si>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</si>
  <si>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</si>
  <si>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</si>
  <si>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</si>
  <si>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</si>
  <si>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</si>
  <si>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</si>
  <si>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</si>
  <si>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</si>
  <si>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</si>
  <si>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</si>
  <si>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</si>
  <si>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</si>
  <si>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</si>
  <si>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</si>
  <si>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</si>
  <si>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</si>
  <si>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</si>
  <si>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</si>
  <si>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</si>
  <si>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</si>
  <si>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</si>
  <si>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</si>
  <si>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</si>
  <si>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</si>
  <si>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</si>
  <si>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</si>
  <si>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</si>
  <si>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</si>
  <si>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</si>
  <si>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</si>
  <si>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</si>
  <si>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</si>
  <si>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</si>
  <si>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</si>
  <si>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</si>
  <si>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</si>
  <si>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</si>
  <si>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</si>
  <si>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</si>
  <si>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</si>
  <si>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</si>
  <si>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</si>
  <si>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</si>
  <si>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</si>
  <si>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</si>
  <si>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</si>
  <si>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</si>
  <si>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</si>
  <si>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</si>
  <si>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</si>
  <si>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</si>
  <si>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</si>
  <si>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</si>
  <si>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</si>
  <si>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</si>
  <si>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</si>
  <si>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</si>
  <si>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</si>
  <si>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</si>
  <si>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</si>
  <si>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</si>
  <si>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</si>
  <si>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</si>
  <si>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</si>
  <si>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</si>
  <si>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</si>
  <si>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</si>
  <si>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</si>
  <si>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</si>
  <si>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</si>
  <si>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</si>
  <si>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</si>
  <si>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</si>
  <si>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</si>
  <si>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</si>
  <si>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</si>
  <si>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</si>
  <si>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</si>
  <si>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</si>
  <si>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</si>
  <si>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</si>
  <si>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</si>
  <si>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</si>
  <si>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</si>
  <si>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</si>
  <si>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</si>
  <si>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</si>
  <si>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</si>
  <si>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</si>
  <si>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</si>
  <si>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</si>
  <si>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</si>
  <si>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</si>
  <si>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</si>
  <si>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</si>
  <si>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</si>
  <si>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</si>
  <si>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</si>
  <si>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M001-00000088</t>
  </si>
  <si>
    <t>RAMANDEEP KAUR</t>
  </si>
  <si>
    <t>AMARJEET SINGH</t>
  </si>
  <si>
    <t>GURJEET SINGH</t>
  </si>
  <si>
    <t>02 Feb 1987</t>
  </si>
  <si>
    <t>Female</t>
  </si>
  <si>
    <t>Unmarried</t>
  </si>
  <si>
    <t>Yes</t>
  </si>
  <si>
    <t>SC (R &amp;amp; O)</t>
  </si>
  <si>
    <t>Not Applicable</t>
  </si>
  <si>
    <t>No</t>
  </si>
  <si>
    <t>9803264575</t>
  </si>
  <si>
    <t>sumitmann@gmail.com</t>
  </si>
  <si>
    <t>VILLAGE DHILLWAN KHURD, PO JANERIAN, TEHSIL &amp;AMP; DISTRICT FARIDKOT</t>
  </si>
  <si>
    <t>FARIDKOT</t>
  </si>
  <si>
    <t>151203</t>
  </si>
  <si>
    <t>SUMITMANN@GMAIL.COM</t>
  </si>
  <si>
    <t>Graduation</t>
  </si>
  <si>
    <t>73577</t>
  </si>
  <si>
    <t>PUNJABI, ENGLISH, ENGLISH LITERATURE, PUBLIC ADMN, SOCIOLOGY</t>
  </si>
  <si>
    <t>PUNJABI UNIVERSITY PATIALA</t>
  </si>
  <si>
    <t>Post Graduation</t>
  </si>
  <si>
    <t>201013080249</t>
  </si>
  <si>
    <t>ENGLISH</t>
  </si>
  <si>
    <t>VINAYAKA MISSION UNIVERSITY</t>
  </si>
  <si>
    <t>B.Ed.</t>
  </si>
  <si>
    <t>10294</t>
  </si>
  <si>
    <t>S.ST., ENGLISH</t>
  </si>
  <si>
    <t>PANJAB UNIVERSITY, CHANDIGARH</t>
  </si>
  <si>
    <t>Faridkot</t>
  </si>
  <si>
    <t>faridkot</t>
  </si>
  <si>
    <t>tehsildar</t>
  </si>
  <si>
    <t>19 Aug 1999</t>
  </si>
  <si>
    <t>Married</t>
  </si>
  <si>
    <t>BC</t>
  </si>
  <si>
    <t>ABOHAR</t>
  </si>
  <si>
    <t>FAZILKA</t>
  </si>
  <si>
    <t>152116</t>
  </si>
  <si>
    <t>PU CHANDIGARH</t>
  </si>
  <si>
    <t>NAVJOT KAUR</t>
  </si>
  <si>
    <t>LUDHIANA</t>
  </si>
  <si>
    <t>ENGLISH</t>
  </si>
  <si>
    <t>Male</t>
  </si>
  <si>
    <t>JALALABAD WEST</t>
  </si>
  <si>
    <t>152024</t>
  </si>
  <si>
    <t>PU CHD</t>
  </si>
  <si>
    <t>IASE</t>
  </si>
  <si>
    <t>FEROZEPUR</t>
  </si>
  <si>
    <t>TEHSILDAR</t>
  </si>
  <si>
    <t>General</t>
  </si>
  <si>
    <t>GURU NANAK DEV UNIVERSITY</t>
  </si>
  <si>
    <t>JALANDHAR</t>
  </si>
  <si>
    <t>M001-00000615</t>
  </si>
  <si>
    <t>GURCHARAN SINGH</t>
  </si>
  <si>
    <t>JAGTAR SINGH</t>
  </si>
  <si>
    <t>SHEELO BAI</t>
  </si>
  <si>
    <t>05 Feb 1986</t>
  </si>
  <si>
    <t>9465312227</t>
  </si>
  <si>
    <t>GURRYY@YAHOO.COM</t>
  </si>
  <si>
    <t>VILLAGE ARNI WALA, P.O. CHAK SAIDO KE</t>
  </si>
  <si>
    <t>13105000074</t>
  </si>
  <si>
    <t>ENG, PBI, HISTORY, POL. SCI, IT</t>
  </si>
  <si>
    <t>PANJAB UNIVERSITY, CHD</t>
  </si>
  <si>
    <t>G1105203480</t>
  </si>
  <si>
    <t>SHIATS UNIVERSITY, ALLAHABAD</t>
  </si>
  <si>
    <t>SST ENGLISH</t>
  </si>
  <si>
    <t>ferozepur/fazilka</t>
  </si>
  <si>
    <t>jalalabad west</t>
  </si>
  <si>
    <t>tehsildar jalalabad west</t>
  </si>
  <si>
    <t>08 Aug 2008</t>
  </si>
  <si>
    <t>GNDU AMRITSAR</t>
  </si>
  <si>
    <t>SST,ENGLISH</t>
  </si>
  <si>
    <t>MANDEEP KAUR</t>
  </si>
  <si>
    <t>TALWANDI SABO</t>
  </si>
  <si>
    <t>BATHINDA</t>
  </si>
  <si>
    <t>MALERKOTLA</t>
  </si>
  <si>
    <t>SANGRUR</t>
  </si>
  <si>
    <t>148023</t>
  </si>
  <si>
    <t>GURU NANAK DEV UNIVERSITY, AMRITSAR</t>
  </si>
  <si>
    <t>ASHOK KUMAR</t>
  </si>
  <si>
    <t>EIILM UNIVERSITY SIKKIM</t>
  </si>
  <si>
    <t>ENGLISH, SOCIAL SCIENCE</t>
  </si>
  <si>
    <t>SATISH KUMAR</t>
  </si>
  <si>
    <t>MUKTSAR SAHIB</t>
  </si>
  <si>
    <t>PANJAB UNIVERSITY</t>
  </si>
  <si>
    <t>PATIALA</t>
  </si>
  <si>
    <t>MUKERIAN</t>
  </si>
  <si>
    <t>HOSHIARPUR</t>
  </si>
  <si>
    <t>MANJIT KAUR</t>
  </si>
  <si>
    <t>147001</t>
  </si>
  <si>
    <t>GURPREET KAUR</t>
  </si>
  <si>
    <t>151001</t>
  </si>
  <si>
    <t>PUNJABI UNIVERSITY</t>
  </si>
  <si>
    <t>AMARJEET KAUR</t>
  </si>
  <si>
    <t>KHARAR</t>
  </si>
  <si>
    <t>S.A.S. NAGAR</t>
  </si>
  <si>
    <t>140301</t>
  </si>
  <si>
    <t>PANJAB UNIVERSITY CHANDIGARH</t>
  </si>
  <si>
    <t>ENGLISH LITERATURE</t>
  </si>
  <si>
    <t>151301</t>
  </si>
  <si>
    <t>PUNJABI UNIVERSITY, PATIALA</t>
  </si>
  <si>
    <t>M.Phil</t>
  </si>
  <si>
    <t>PARDEEP KUMAR</t>
  </si>
  <si>
    <t>MALOUT</t>
  </si>
  <si>
    <t>152107</t>
  </si>
  <si>
    <t>KURUKSHETRA UNIVERSITY KURUKSHETRA</t>
  </si>
  <si>
    <t>OTHER STATE</t>
  </si>
  <si>
    <t>GOVT</t>
  </si>
  <si>
    <t>COMMERCE</t>
  </si>
  <si>
    <t>BALJINDER KAUR</t>
  </si>
  <si>
    <t>KHANNA</t>
  </si>
  <si>
    <t>141401</t>
  </si>
  <si>
    <t>AMRITSAR</t>
  </si>
  <si>
    <t>29 Oct 2013</t>
  </si>
  <si>
    <t>ANANDPUR SAHIB</t>
  </si>
  <si>
    <t>ROOPNAGAR</t>
  </si>
  <si>
    <t>MA ENGLISH</t>
  </si>
  <si>
    <t>TARN TARAN</t>
  </si>
  <si>
    <t>ARTS</t>
  </si>
  <si>
    <t>GNDU</t>
  </si>
  <si>
    <t>SST &amp;AMP; ENGLISH</t>
  </si>
  <si>
    <t>PARMJEET KAUR</t>
  </si>
  <si>
    <t>PUNJAB UNIVERSITY, CHANDIGARH</t>
  </si>
  <si>
    <t>MOGA</t>
  </si>
  <si>
    <t>MANSA</t>
  </si>
  <si>
    <t>IASE UNIVERSITY RAJASTHAN</t>
  </si>
  <si>
    <t>ALL</t>
  </si>
  <si>
    <t>KUK</t>
  </si>
  <si>
    <t>JOGINDER SINGH</t>
  </si>
  <si>
    <t>PUNJABI UNI. PATIALA</t>
  </si>
  <si>
    <t>khanna</t>
  </si>
  <si>
    <t>SC (M &amp;amp; B)</t>
  </si>
  <si>
    <t>PBI UNI PATIALA</t>
  </si>
  <si>
    <t>ludhiana</t>
  </si>
  <si>
    <t>groverj53@gmail.com</t>
  </si>
  <si>
    <t>152113</t>
  </si>
  <si>
    <t>GROVERJ53@GMAIL.COM</t>
  </si>
  <si>
    <t>SAROJ BALA</t>
  </si>
  <si>
    <t>M001-00003228</t>
  </si>
  <si>
    <t>GURWINDER KAUR</t>
  </si>
  <si>
    <t>BALWANT SINGH</t>
  </si>
  <si>
    <t>HARBANS KAUR</t>
  </si>
  <si>
    <t>09 Jan 1983</t>
  </si>
  <si>
    <t>9501003499</t>
  </si>
  <si>
    <t>#737,GOBIND NAGAR-3, WATERWORKS ROAD,STREET NO 3,SECTOR 4,PROP.NO 232,MALOUT</t>
  </si>
  <si>
    <t>SECTOR NO 2,PROP. NO 543,STREET NO 14, SARABHA NAGAR,MALOUT</t>
  </si>
  <si>
    <t>9501003498</t>
  </si>
  <si>
    <t>16805</t>
  </si>
  <si>
    <t>ENGLISH,COMMERCE,HISTORY,SOCIALOGY</t>
  </si>
  <si>
    <t>20463</t>
  </si>
  <si>
    <t>1754</t>
  </si>
  <si>
    <t>TEACHING OF COMM. TEACHING OF ENGLISH,</t>
  </si>
  <si>
    <t>066110382</t>
  </si>
  <si>
    <t>ALAGAPPA UNIVERSITY KARAIKUDI</t>
  </si>
  <si>
    <t>govt elementary school abul-khurana branch</t>
  </si>
  <si>
    <t>SSA PUNJAB</t>
  </si>
  <si>
    <t>PUNJAB UNIVERSITY CHANDIGARH</t>
  </si>
  <si>
    <t>ENGLISH,SST</t>
  </si>
  <si>
    <t>M001-00003965</t>
  </si>
  <si>
    <t>GURNAND SINGH</t>
  </si>
  <si>
    <t>31 Oct 1982</t>
  </si>
  <si>
    <t>9872494956</t>
  </si>
  <si>
    <t>gurmatsidhubhaika@gmail.com</t>
  </si>
  <si>
    <t>VPO CHAK BAKHTU</t>
  </si>
  <si>
    <t>151101</t>
  </si>
  <si>
    <t>GURMATSIDHUBHAIKA@GMAIL.COM</t>
  </si>
  <si>
    <t>11621</t>
  </si>
  <si>
    <t>B COM</t>
  </si>
  <si>
    <t>PUNJABI UNI PATIALA</t>
  </si>
  <si>
    <t>D/17364</t>
  </si>
  <si>
    <t>UNI OF SIKKIM</t>
  </si>
  <si>
    <t>2196</t>
  </si>
  <si>
    <t>ENGLISH ,ECO</t>
  </si>
  <si>
    <t/>
  </si>
  <si>
    <t>UNIVERSITY OF JAMMU</t>
  </si>
  <si>
    <t>USHA RANI</t>
  </si>
  <si>
    <t>ENGLISH,</t>
  </si>
  <si>
    <t>P.U. CHANDIGARH</t>
  </si>
  <si>
    <t>M001-00004964</t>
  </si>
  <si>
    <t>RINKU</t>
  </si>
  <si>
    <t>PHOOL CHAND</t>
  </si>
  <si>
    <t>CHANDER KALA</t>
  </si>
  <si>
    <t>03 Oct 1978</t>
  </si>
  <si>
    <t>7696467781</t>
  </si>
  <si>
    <t>tonymutneja@gmail.com</t>
  </si>
  <si>
    <t>MAHAVEER NAGAR WARD NO. 7 ST. NO 2</t>
  </si>
  <si>
    <t>RINKUPHOOLCHAND@YAHOO.COM</t>
  </si>
  <si>
    <t>21531</t>
  </si>
  <si>
    <t>ENG PB HIS POL SCI. ENG (ELEC)</t>
  </si>
  <si>
    <t>12103456</t>
  </si>
  <si>
    <t>IASE UNI</t>
  </si>
  <si>
    <t>3217</t>
  </si>
  <si>
    <t>SST/ENG</t>
  </si>
  <si>
    <t>80181411100408</t>
  </si>
  <si>
    <t>CMJ UNI</t>
  </si>
  <si>
    <t>muktsar</t>
  </si>
  <si>
    <t>malouit</t>
  </si>
  <si>
    <t>18 Jan 2012</t>
  </si>
  <si>
    <t>BABA BAKALA</t>
  </si>
  <si>
    <t>AMLOH</t>
  </si>
  <si>
    <t>FATEHGARH SAHIB</t>
  </si>
  <si>
    <t>JARNAIL SINGH</t>
  </si>
  <si>
    <t>SHANTI DEVI</t>
  </si>
  <si>
    <t>malout</t>
  </si>
  <si>
    <t>151505</t>
  </si>
  <si>
    <t>RAJWANT KAUR</t>
  </si>
  <si>
    <t>PARAMJIT KAUR</t>
  </si>
  <si>
    <t>VARINDER KAUR</t>
  </si>
  <si>
    <t>SUNAM</t>
  </si>
  <si>
    <t>PREM KUMAR</t>
  </si>
  <si>
    <t>PU CHD</t>
  </si>
  <si>
    <t>M001-00006083</t>
  </si>
  <si>
    <t>HARDEEP SINGH</t>
  </si>
  <si>
    <t>SUKHDARSHAN SINGH</t>
  </si>
  <si>
    <t>25 Dec 1986</t>
  </si>
  <si>
    <t>Dependent</t>
  </si>
  <si>
    <t>98156 11676</t>
  </si>
  <si>
    <t>jassinanaksar13@gmail.com</t>
  </si>
  <si>
    <t>V.P.O. GALIB KALAN PATTI BHAGU KI</t>
  </si>
  <si>
    <t>JAGRAON</t>
  </si>
  <si>
    <t>142036</t>
  </si>
  <si>
    <t>98156-11676</t>
  </si>
  <si>
    <t>HARDEEPGALIB86@GMAIL.COM</t>
  </si>
  <si>
    <t>12904000278</t>
  </si>
  <si>
    <t>PUNJABI ,ENGLISH , HISTORY , POLITICAL SCIENCE , ELECTIVE ENGLISH</t>
  </si>
  <si>
    <t>12904000278 / 47228</t>
  </si>
  <si>
    <t>12904000278 / 4864</t>
  </si>
  <si>
    <t>S.ST-ENGLISH</t>
  </si>
  <si>
    <t>district defence services welfare officer ludhiana</t>
  </si>
  <si>
    <t>(eX) HAVALDAR</t>
  </si>
  <si>
    <t>19 Dec 2012</t>
  </si>
  <si>
    <t>M001-00006242</t>
  </si>
  <si>
    <t>GURINDER SINGH</t>
  </si>
  <si>
    <t>GARIB SINGH</t>
  </si>
  <si>
    <t>13 Oct 1987</t>
  </si>
  <si>
    <t>9855143260</t>
  </si>
  <si>
    <t>jeenushah@yahoo.com</t>
  </si>
  <si>
    <t>GURINDER SINGH S/O GARIB SINGH VPO KADDON</t>
  </si>
  <si>
    <t>PAYAL</t>
  </si>
  <si>
    <t>141421</t>
  </si>
  <si>
    <t>JEENUSHAH@YAHOO.COM</t>
  </si>
  <si>
    <t>14205000210</t>
  </si>
  <si>
    <t>ENG,PBI,ELE PBI, HIS , POL SCI</t>
  </si>
  <si>
    <t>4110-11-171</t>
  </si>
  <si>
    <t>09 Mar 2010</t>
  </si>
  <si>
    <t>DDSWO</t>
  </si>
  <si>
    <t>HAV</t>
  </si>
  <si>
    <t>22 Oct 2013</t>
  </si>
  <si>
    <t>M001-00006473</t>
  </si>
  <si>
    <t>KULWINDER SINGH</t>
  </si>
  <si>
    <t>LATE.SH.LAL SINGH</t>
  </si>
  <si>
    <t>LATE.SMT.JEETO BAI</t>
  </si>
  <si>
    <t>16 Mar 1983</t>
  </si>
  <si>
    <t>9463435561</t>
  </si>
  <si>
    <t>kinderghoga@yahoo.com</t>
  </si>
  <si>
    <t>VPO-GHUBAYA</t>
  </si>
  <si>
    <t>TEH-JALALABAD WEST</t>
  </si>
  <si>
    <t>01638224064</t>
  </si>
  <si>
    <t>KINDERGHOGA@GMAIL.COM</t>
  </si>
  <si>
    <t>116059</t>
  </si>
  <si>
    <t>PBC,PBI,ENG,HIS,PHY REU</t>
  </si>
  <si>
    <t>10115210107128</t>
  </si>
  <si>
    <t>ENNGLISH</t>
  </si>
  <si>
    <t>CMJ UNI MEGHALAYA</t>
  </si>
  <si>
    <t>11192</t>
  </si>
  <si>
    <t>27 Dec 2007</t>
  </si>
  <si>
    <t>M001-00006475</t>
  </si>
  <si>
    <t>SHEETU DHOORIA</t>
  </si>
  <si>
    <t>AVINASH DHOORIA</t>
  </si>
  <si>
    <t>KRISHNA DHOORIA</t>
  </si>
  <si>
    <t>25 Jun 1988</t>
  </si>
  <si>
    <t>7837802673</t>
  </si>
  <si>
    <t>SHEETU.DHURIA@YAHOO.COM</t>
  </si>
  <si>
    <t>H NO 406 KRISHNA NAGRI ST NO 3 ABOHAR</t>
  </si>
  <si>
    <t>10305000159</t>
  </si>
  <si>
    <t>ENG PUN E. ENGLISH ECONOMICS HISTORY HOME SCIENCE</t>
  </si>
  <si>
    <t>47825</t>
  </si>
  <si>
    <t>7260</t>
  </si>
  <si>
    <t>TEACHINGOF ENGLISH AND ECONOMICS</t>
  </si>
  <si>
    <t>M001-00006582</t>
  </si>
  <si>
    <t>PRIYANKA RANI</t>
  </si>
  <si>
    <t>SH RAJINDER KUMAR</t>
  </si>
  <si>
    <t>SMT SUMAN RANI</t>
  </si>
  <si>
    <t>14 Aug 1986</t>
  </si>
  <si>
    <t>9041137668</t>
  </si>
  <si>
    <t>nirankaribachi@gmail.com</t>
  </si>
  <si>
    <t>H.NO 11(A) GREEN AVENUE NEAR GOPAL PARK</t>
  </si>
  <si>
    <t>KAPURTHALA</t>
  </si>
  <si>
    <t>144601</t>
  </si>
  <si>
    <t>NIRANKARIBACHI@GMAIL.COM</t>
  </si>
  <si>
    <t>13104000028</t>
  </si>
  <si>
    <t>LIT.ENGLISH, ECONOMICS, INFO.TECH.</t>
  </si>
  <si>
    <t>PUNJAB UNIVERSITY CHD</t>
  </si>
  <si>
    <t>D/24122</t>
  </si>
  <si>
    <t>3525</t>
  </si>
  <si>
    <t>TEACHING OF ENGLISH, TEACHING OF ECONOMICS</t>
  </si>
  <si>
    <t>RAJINDER KAUR</t>
  </si>
  <si>
    <t>NIRMAL KAUR</t>
  </si>
  <si>
    <t>AMANDEEP KAUR</t>
  </si>
  <si>
    <t>ENG</t>
  </si>
  <si>
    <t>TEACHING OF ENGLISH</t>
  </si>
  <si>
    <t>patiala</t>
  </si>
  <si>
    <t>23 Oct 2013</t>
  </si>
  <si>
    <t>TEHSILDAR MOGA</t>
  </si>
  <si>
    <t>ferozepur</t>
  </si>
  <si>
    <t>PBI UNIV PATIALA</t>
  </si>
  <si>
    <t>SOMA DEVI</t>
  </si>
  <si>
    <t>Ph.D.</t>
  </si>
  <si>
    <t>M001-00008522</t>
  </si>
  <si>
    <t>SANGEETA MADAAN</t>
  </si>
  <si>
    <t>SHAGAN LAL MADAAN</t>
  </si>
  <si>
    <t>KAMLESH RANI</t>
  </si>
  <si>
    <t>29 Oct 1982</t>
  </si>
  <si>
    <t>9501009580</t>
  </si>
  <si>
    <t>BUNTYKUMAR478@GMAIL.COM</t>
  </si>
  <si>
    <t>V.P.O. MALOUT</t>
  </si>
  <si>
    <t>9501030465</t>
  </si>
  <si>
    <t>SANJITAKUMAR478@GMAIL.COM</t>
  </si>
  <si>
    <t>66412</t>
  </si>
  <si>
    <t>ARTS</t>
  </si>
  <si>
    <t>21005</t>
  </si>
  <si>
    <t>PU.CHD</t>
  </si>
  <si>
    <t>090351974</t>
  </si>
  <si>
    <t>SST. ENGLISH</t>
  </si>
  <si>
    <t>IGNOU</t>
  </si>
  <si>
    <t>A7A6576197</t>
  </si>
  <si>
    <t>MADRAI KAMRAJ UNIVERSITY</t>
  </si>
  <si>
    <t>G.P.S. GADDANDOB</t>
  </si>
  <si>
    <t>GOVT.</t>
  </si>
  <si>
    <t>babu_ban55@yahoo.com</t>
  </si>
  <si>
    <t>147105</t>
  </si>
  <si>
    <t>152002</t>
  </si>
  <si>
    <t>MOONAK</t>
  </si>
  <si>
    <t>148027</t>
  </si>
  <si>
    <t>BALDEV SINGH</t>
  </si>
  <si>
    <t>03 Oct 1984</t>
  </si>
  <si>
    <t>DHURI</t>
  </si>
  <si>
    <t>148024</t>
  </si>
  <si>
    <t>MANPREET KAUR</t>
  </si>
  <si>
    <t>AMARJIT SINGH</t>
  </si>
  <si>
    <t>jalandhar</t>
  </si>
  <si>
    <t>KURUKSHETRA UNIVERSITY, KURUKSHETRA</t>
  </si>
  <si>
    <t>MANOJ KUMAR</t>
  </si>
  <si>
    <t>RAJ RANI</t>
  </si>
  <si>
    <t>M001-00009619</t>
  </si>
  <si>
    <t>KIRANJIT KAUR</t>
  </si>
  <si>
    <t>SUKHMINDER KAUR</t>
  </si>
  <si>
    <t>05 Sep 1987</t>
  </si>
  <si>
    <t>9501076355</t>
  </si>
  <si>
    <t>deeppatti10@gmail.com</t>
  </si>
  <si>
    <t>KIRANJIT KAUR H.NO 94/3,ST NO 8, OLD KAIRON ROAD PATTI</t>
  </si>
  <si>
    <t>PATTI</t>
  </si>
  <si>
    <t>143416</t>
  </si>
  <si>
    <t>DEEPPATTI10@GMAIL.COM</t>
  </si>
  <si>
    <t>17004000197</t>
  </si>
  <si>
    <t>PUNJABI, ENGLISH, GEOGRAPHY, HISTORY, ELECTIVE PUNJABI, ELECTIVE ENGLISH (ADDITIONAL)</t>
  </si>
  <si>
    <t>48548</t>
  </si>
  <si>
    <t>7659</t>
  </si>
  <si>
    <t>SOCIAL STUDY, PUNJABI, ENGLISH (ADDITIONAL)</t>
  </si>
  <si>
    <t>gsss lahuka (tarntaran)</t>
  </si>
  <si>
    <t>government</t>
  </si>
  <si>
    <t>PARAMJEET KAUR</t>
  </si>
  <si>
    <t>JASWINDER KAUR</t>
  </si>
  <si>
    <t>GURMEET SINGH</t>
  </si>
  <si>
    <t>HARBHAJAN SINGH</t>
  </si>
  <si>
    <t>M001-00010200</t>
  </si>
  <si>
    <t>GAGANDEEP KAUR GILL</t>
  </si>
  <si>
    <t>GURUCHARAN SINGH GILL</t>
  </si>
  <si>
    <t>NACHHATTER KAUR</t>
  </si>
  <si>
    <t>02 Oct 1981</t>
  </si>
  <si>
    <t>9464689342</t>
  </si>
  <si>
    <t>kdcentre@yahoo.com</t>
  </si>
  <si>
    <t>VPO BUTTAR, PATTI BHULLAR</t>
  </si>
  <si>
    <t>142040</t>
  </si>
  <si>
    <t>HARJINDERBUTTAR33@GMAIL.COM</t>
  </si>
  <si>
    <t>16262</t>
  </si>
  <si>
    <t>STAT, INCOME TAX, BUSS MGT, ACC</t>
  </si>
  <si>
    <t>D.A.V.V. INDORE</t>
  </si>
  <si>
    <t>4845</t>
  </si>
  <si>
    <t>COMMERCE - MARKETING</t>
  </si>
  <si>
    <t>4662</t>
  </si>
  <si>
    <t>COMMERCE AND ENGLISH</t>
  </si>
  <si>
    <t>PANJAB UNI CHANDIGARH</t>
  </si>
  <si>
    <t>30 Sep 2009</t>
  </si>
  <si>
    <t>Tehsildar</t>
  </si>
  <si>
    <t>ENGLISH, SST</t>
  </si>
  <si>
    <t>M001-00010537</t>
  </si>
  <si>
    <t>MEHAR SINGH</t>
  </si>
  <si>
    <t>RAJ DULARI</t>
  </si>
  <si>
    <t>20 Apr 1978</t>
  </si>
  <si>
    <t>9914054454</t>
  </si>
  <si>
    <t>singhsukhbir54@gmail.com</t>
  </si>
  <si>
    <t>HOUSE NO. 42, WARD NO. 6, LANDRAN ROAD KHARAR</t>
  </si>
  <si>
    <t>9914054454, 9814754454</t>
  </si>
  <si>
    <t>SINGHSUKHBIR54@GMAIL.COM</t>
  </si>
  <si>
    <t>108738</t>
  </si>
  <si>
    <t>ENG, PBI, ELECT. ENG, HOME SCI, POL. SCI, HISTORY, ELECT, PUNJABI</t>
  </si>
  <si>
    <t>A6129135841036</t>
  </si>
  <si>
    <t>TGU SHILLONG</t>
  </si>
  <si>
    <t>328</t>
  </si>
  <si>
    <t>ENGLISH, HOME SCIENCE, SST, PUNJABI</t>
  </si>
  <si>
    <t>PUNJAB UNIVERSITY</t>
  </si>
  <si>
    <t>kapurthala</t>
  </si>
  <si>
    <t>16 Aug 2000</t>
  </si>
  <si>
    <t>PUCHD</t>
  </si>
  <si>
    <t>148028</t>
  </si>
  <si>
    <t>151201</t>
  </si>
  <si>
    <t>M001-00011078</t>
  </si>
  <si>
    <t>DR. HARISH BALA</t>
  </si>
  <si>
    <t>SH. HUKAM CHAND BANSAL</t>
  </si>
  <si>
    <t>SMT. PUSHPA BANSAL</t>
  </si>
  <si>
    <t>30 Jan 1980</t>
  </si>
  <si>
    <t>9815253844</t>
  </si>
  <si>
    <t>geenubansal@gmail.com</t>
  </si>
  <si>
    <t>DR. HARISH BALA W/O ER. TANUJ GARG R/O #12B/58 SHIVPURI MOHALLA, DHURI(SANGRUR)</t>
  </si>
  <si>
    <t>GEENUBANSAL@GMAIL.COM</t>
  </si>
  <si>
    <t>74117</t>
  </si>
  <si>
    <t>ZOOLOGY, BOTANY, CHEMISTRY,ENGLISH&amp;AMP; PUNJABI(COMPULSORY)</t>
  </si>
  <si>
    <t>PBI. UNI. PATIALA</t>
  </si>
  <si>
    <t>31046</t>
  </si>
  <si>
    <t>ALL COMPULSORY, PHONETICS&amp;AMP; GRAMMAR OF ENGLISH, LINGUISTICS</t>
  </si>
  <si>
    <t>577</t>
  </si>
  <si>
    <t>ALL COMPULSORY, TEACHING OF ENGLISH ,TEACHING OF SCIENCE</t>
  </si>
  <si>
    <t>PB. UNI. CHANDIGARH</t>
  </si>
  <si>
    <t>066111653</t>
  </si>
  <si>
    <t>MODERN RHETORIC &amp;AMP; RESEARCH METHODOLOGY,LITERARY CRITICISM, INDIAN ENGLISH LITERATURE</t>
  </si>
  <si>
    <t>ALAGAPPA UNI. KARAIKUDI(TAMIL NAIDU)</t>
  </si>
  <si>
    <t>80185110107861</t>
  </si>
  <si>
    <t>research methodology, computer applications, quantative techniques</t>
  </si>
  <si>
    <t>CMJ MEGHALAYA</t>
  </si>
  <si>
    <t>PANJAB</t>
  </si>
  <si>
    <t>M001-00011360</t>
  </si>
  <si>
    <t>JASWINDER KUMAR</t>
  </si>
  <si>
    <t>PIARYA LAL</t>
  </si>
  <si>
    <t>10 Apr 1988</t>
  </si>
  <si>
    <t>9463710762</t>
  </si>
  <si>
    <t>jassiboss786@gmail.com</t>
  </si>
  <si>
    <t>VILL.THAPPAL PO JHINJRI</t>
  </si>
  <si>
    <t>140116</t>
  </si>
  <si>
    <t>JASSIBOSS786@GMAIL.COM</t>
  </si>
  <si>
    <t>74198</t>
  </si>
  <si>
    <t>PBI,ENG.ECO,HISTORY.PHY.EDU.</t>
  </si>
  <si>
    <t>81109</t>
  </si>
  <si>
    <t>COMPULSORY</t>
  </si>
  <si>
    <t>PANJAB UNI CHD</t>
  </si>
  <si>
    <t>8978</t>
  </si>
  <si>
    <t>Rupnagar</t>
  </si>
  <si>
    <t>Anandpur Sahib</t>
  </si>
  <si>
    <t>29 Jun 2006</t>
  </si>
  <si>
    <t>Ortho</t>
  </si>
  <si>
    <t>Patiala</t>
  </si>
  <si>
    <t>PATRAN</t>
  </si>
  <si>
    <t>JASPAL KAUR</t>
  </si>
  <si>
    <t>M001-00012578</t>
  </si>
  <si>
    <t>HARDEV SINGH</t>
  </si>
  <si>
    <t>13 Aug 1981</t>
  </si>
  <si>
    <t>9779749160</t>
  </si>
  <si>
    <t>hArdeep_jb@yahoo.com</t>
  </si>
  <si>
    <t>3398 LANE 11-A S.K.S NAGAR P.O. GNE CLG. GILL ROAD</t>
  </si>
  <si>
    <t>141006</t>
  </si>
  <si>
    <t>9501740067,9855081457</t>
  </si>
  <si>
    <t>HARDEEP_JB@YAHOO.COM</t>
  </si>
  <si>
    <t>10040</t>
  </si>
  <si>
    <t>ENGLISH,HISTORY</t>
  </si>
  <si>
    <t>44004</t>
  </si>
  <si>
    <t>6706</t>
  </si>
  <si>
    <t>tehsildar-west</t>
  </si>
  <si>
    <t>25 Sep 2009</t>
  </si>
  <si>
    <t>PANJAB UNIVERSITY,CHD</t>
  </si>
  <si>
    <t>REENA RANI</t>
  </si>
  <si>
    <t>SURJEET KAUR</t>
  </si>
  <si>
    <t>BA</t>
  </si>
  <si>
    <t>DALJIT KAUR</t>
  </si>
  <si>
    <t>SUDESH KUMARI</t>
  </si>
  <si>
    <t>RAJPURA</t>
  </si>
  <si>
    <t>140401</t>
  </si>
  <si>
    <t>TEHSILDAR FARIDKOT</t>
  </si>
  <si>
    <t>GURMEET KAUR</t>
  </si>
  <si>
    <t>amritsar</t>
  </si>
  <si>
    <t>ABOHAR</t>
  </si>
  <si>
    <t>PUNJAB UNIVERSITY CHANDIGARH</t>
  </si>
  <si>
    <t>DILBAG SINGH</t>
  </si>
  <si>
    <t>MAA_LUXMI@YAHOO.COM</t>
  </si>
  <si>
    <t>MOHINDER SINGH</t>
  </si>
  <si>
    <t>152123</t>
  </si>
  <si>
    <t>EDUCATION</t>
  </si>
  <si>
    <t>PERIYAR UNIVERSITY, SALEM</t>
  </si>
  <si>
    <t>SUKHDEV SINGH</t>
  </si>
  <si>
    <t>TEHSILDAR RAJPURA</t>
  </si>
  <si>
    <t>SIRSA (HARYANA)</t>
  </si>
  <si>
    <t>125055</t>
  </si>
  <si>
    <t>M001-00016164</t>
  </si>
  <si>
    <t>PREM SINGH</t>
  </si>
  <si>
    <t>KALA SINGH</t>
  </si>
  <si>
    <t>MAYA BAI</t>
  </si>
  <si>
    <t>23 Feb 1984</t>
  </si>
  <si>
    <t>9463235393</t>
  </si>
  <si>
    <t>GURUKIRPA716@GMAIL.COM</t>
  </si>
  <si>
    <t>VILL. GHURKA PO. LADHUKA</t>
  </si>
  <si>
    <t>01638221563</t>
  </si>
  <si>
    <t>92836</t>
  </si>
  <si>
    <t>ENG,PBC,HIS,POL,PHY</t>
  </si>
  <si>
    <t>201013070636</t>
  </si>
  <si>
    <t>10190</t>
  </si>
  <si>
    <t>SST,PUN</t>
  </si>
  <si>
    <t>11 Nov 2009</t>
  </si>
  <si>
    <t>20 Nov 1985</t>
  </si>
  <si>
    <t>CHARANJEET SINGH</t>
  </si>
  <si>
    <t>SST-ENG</t>
  </si>
  <si>
    <t>1ST</t>
  </si>
  <si>
    <t>M001-00019776</t>
  </si>
  <si>
    <t>SANJEEV</t>
  </si>
  <si>
    <t>MEENA DEVI</t>
  </si>
  <si>
    <t>13 Jan 1982</t>
  </si>
  <si>
    <t>Self</t>
  </si>
  <si>
    <t>9988776655</t>
  </si>
  <si>
    <t>sona@gmail.com</t>
  </si>
  <si>
    <t>PUNJAB</t>
  </si>
  <si>
    <t>SONA@GMAIL.COM</t>
  </si>
  <si>
    <t>1252</t>
  </si>
  <si>
    <t>253</t>
  </si>
  <si>
    <t>indian</t>
  </si>
  <si>
    <t>major</t>
  </si>
  <si>
    <t>rajasthan</t>
  </si>
  <si>
    <t>02 Jan 1985</t>
  </si>
  <si>
    <t>IASE RAJASTHAN</t>
  </si>
  <si>
    <t>MDU ROHTAK</t>
  </si>
  <si>
    <t>sri muktsar sahib</t>
  </si>
  <si>
    <t>PBI UNI. PATIALA</t>
  </si>
  <si>
    <t>M001-00020168</t>
  </si>
  <si>
    <t>ASHMINDER SINGH</t>
  </si>
  <si>
    <t>CHANAN SINGH</t>
  </si>
  <si>
    <t>06 Jul 1988</t>
  </si>
  <si>
    <t>9463733693</t>
  </si>
  <si>
    <t>patialagarden@gmail.com</t>
  </si>
  <si>
    <t>H NO 670/31 ADARSH COLONY BACKSIDE THAPAR COLLEGE PATIALA</t>
  </si>
  <si>
    <t>PATIALACOMPUTER@GMAIL.COM</t>
  </si>
  <si>
    <t>103210</t>
  </si>
  <si>
    <t>ENG LIT, POL SCIENCE, HISTORY</t>
  </si>
  <si>
    <t>G-1115202978</t>
  </si>
  <si>
    <t>SAM HIGGINBOTTOM INSTITUTE OF AGRICULTURE, TECHNOLOGY AND SCIENCE (FORMERLY ALLABAD AGRICULTURAL INSTITUTE DEEMED-TO-BE UNIVERSITY</t>
  </si>
  <si>
    <t>17781</t>
  </si>
  <si>
    <t>TEACHINF OF ENGLISH TEACHING OF SST</t>
  </si>
  <si>
    <t>Tehsildar Patiala</t>
  </si>
  <si>
    <t>27 Nov 2009</t>
  </si>
  <si>
    <t>SURJIT KAUR</t>
  </si>
  <si>
    <t>M001-00020504</t>
  </si>
  <si>
    <t>JATINDER SINGH KAINTH</t>
  </si>
  <si>
    <t>JIT SINGH KAINTH</t>
  </si>
  <si>
    <t>BALJEET KAUR</t>
  </si>
  <si>
    <t>9779122580</t>
  </si>
  <si>
    <t>jskainth84@gmail.com</t>
  </si>
  <si>
    <t>HOUSE NO 870/27, KALSI STREET, CHANDIGARH ROAD</t>
  </si>
  <si>
    <t>TIMZ17C@GMAIL.COM</t>
  </si>
  <si>
    <t>87069</t>
  </si>
  <si>
    <t>ENG, PBI, POL SC, COMP APP, HISTORY</t>
  </si>
  <si>
    <t>47159</t>
  </si>
  <si>
    <t>18090</t>
  </si>
  <si>
    <t>TEACHING OF ENGLISH, TEACHING OF SOCIAL STUDIES AND OTHERS</t>
  </si>
  <si>
    <t>769</t>
  </si>
  <si>
    <t>COURSE WORK, NOVEL, CRITICAL APPROACH, VIVA</t>
  </si>
  <si>
    <t>ICDEOL, H.P UNIVERSITY, SHIMLA</t>
  </si>
  <si>
    <t>11 Jul 2012</t>
  </si>
  <si>
    <t>tehsildar malout</t>
  </si>
  <si>
    <t>M001-00021024</t>
  </si>
  <si>
    <t>BALWANT KAUR</t>
  </si>
  <si>
    <t>10 Aug 1985</t>
  </si>
  <si>
    <t>8146560044</t>
  </si>
  <si>
    <t>jeet.sidhu12@gmail.com</t>
  </si>
  <si>
    <t>MOHAN AVENUE SADIQ ROAD</t>
  </si>
  <si>
    <t>JEET.SIDHU12@GMAIL.COM</t>
  </si>
  <si>
    <t>75607</t>
  </si>
  <si>
    <t>POL SCI, PHY EDU, ENG LIT</t>
  </si>
  <si>
    <t>G2095200395</t>
  </si>
  <si>
    <t>SAM HIGGINBOTTOM INSTITUTE</t>
  </si>
  <si>
    <t>8486</t>
  </si>
  <si>
    <t>ENGLISH PHY EDU</t>
  </si>
  <si>
    <t>PB UNIV CHANDIGARH</t>
  </si>
  <si>
    <t>GOVT HIGH SCHOOL LEPPO</t>
  </si>
  <si>
    <t>GOVERNMENT</t>
  </si>
  <si>
    <t>Jalandhar</t>
  </si>
  <si>
    <t>25 Jan 1988</t>
  </si>
  <si>
    <t>JASPAL SINGH</t>
  </si>
  <si>
    <t>TEAM</t>
  </si>
  <si>
    <t>M001-00021948</t>
  </si>
  <si>
    <t>URMILA</t>
  </si>
  <si>
    <t>MAHAVIR PARSAD</t>
  </si>
  <si>
    <t>DARSHAN SHARMA</t>
  </si>
  <si>
    <t>24 Apr 1978</t>
  </si>
  <si>
    <t>9417252616</t>
  </si>
  <si>
    <t>CHANDA COLONY, BEHIND AMAR HOSPITAL, PATIALA ROAD , PATRAN</t>
  </si>
  <si>
    <t>96-HS-162</t>
  </si>
  <si>
    <t>ENG, HINDI, POL. SCI., ECO.</t>
  </si>
  <si>
    <t>7214074</t>
  </si>
  <si>
    <t>20142</t>
  </si>
  <si>
    <t>M.PHIL/5725/ENG2008D</t>
  </si>
  <si>
    <t>THE GLOBAL UNIVERSITY, NAGALAND</t>
  </si>
  <si>
    <t>KASHMIR SINGH</t>
  </si>
  <si>
    <t>09 Oct 2007</t>
  </si>
  <si>
    <t>M001-00022414</t>
  </si>
  <si>
    <t>ANU KAMBOJ</t>
  </si>
  <si>
    <t>BAL KRISHAN</t>
  </si>
  <si>
    <t>25 Mar 1984</t>
  </si>
  <si>
    <t>9878052852</t>
  </si>
  <si>
    <t>RAJINDERMIROCK1980@GMAIL.COM</t>
  </si>
  <si>
    <t>VILLAGE CHAK JAND WALA, P.O. PAKKA KALE WALA</t>
  </si>
  <si>
    <t>92786</t>
  </si>
  <si>
    <t>PB, HISTORY, PHY. EDU. POL SCI.</t>
  </si>
  <si>
    <t>9134604</t>
  </si>
  <si>
    <t>IASE UNIVERSITY, RAJASTHAN</t>
  </si>
  <si>
    <t>11446</t>
  </si>
  <si>
    <t>SST, PBI</t>
  </si>
  <si>
    <t>TEHSILDAR JALALABAD WEST</t>
  </si>
  <si>
    <t>MADAN LAL</t>
  </si>
  <si>
    <t>M001-00022823</t>
  </si>
  <si>
    <t>PADMA RAM</t>
  </si>
  <si>
    <t>GUDDI DEVI</t>
  </si>
  <si>
    <t>07 Apr 1981</t>
  </si>
  <si>
    <t>8872831707</t>
  </si>
  <si>
    <t>ENGLISH_TEACHER707@REDIFFMAIL.COM</t>
  </si>
  <si>
    <t>VPO MANDVI</t>
  </si>
  <si>
    <t>462713</t>
  </si>
  <si>
    <t>ENGLISH,HINDI,HISTORY,SKT</t>
  </si>
  <si>
    <t>102094930</t>
  </si>
  <si>
    <t>IASE UNIERSITY SARDAR SHAHR RAJSTHAN</t>
  </si>
  <si>
    <t>691067</t>
  </si>
  <si>
    <t>ENGLISH S.ST</t>
  </si>
  <si>
    <t>NAIB TEHSILDAR KHANOURI</t>
  </si>
  <si>
    <t>22 Jan 2008</t>
  </si>
  <si>
    <t>VOLLEYBALL</t>
  </si>
  <si>
    <t>PHYSICAL DIRECTOR</t>
  </si>
  <si>
    <t>01 Mar 2007</t>
  </si>
  <si>
    <t>M001-00023252</t>
  </si>
  <si>
    <t>KAMALJIT SINGH</t>
  </si>
  <si>
    <t>RAN SINGH</t>
  </si>
  <si>
    <t>30 Jun 1973</t>
  </si>
  <si>
    <t>9465234990</t>
  </si>
  <si>
    <t>KJSINGHDADHWAL.JIT@GMAIL.COM</t>
  </si>
  <si>
    <t>KAMALJIT SINGH S/O RAN SINGH, VPO-DEPUR, MOH-MAHANTAN DA</t>
  </si>
  <si>
    <t>144222</t>
  </si>
  <si>
    <t>54693</t>
  </si>
  <si>
    <t>ENGLISH, ECONOMICS, HISTORY, PANJABI, HINDI</t>
  </si>
  <si>
    <t>78409</t>
  </si>
  <si>
    <t>HIMACHAL PARDESH UNIVERSITY, CHANDIGARH</t>
  </si>
  <si>
    <t>39254</t>
  </si>
  <si>
    <t>ENGLISH, SST &amp;AMP; BASIC FOUNDATIONAL SUBJECTS</t>
  </si>
  <si>
    <t>JAMMU UNIVERSITY, JAMMU</t>
  </si>
  <si>
    <t>DISTRICT SAINIK WELFARE OFFICER, HOSHIARPUR</t>
  </si>
  <si>
    <t>HAV (EDUCATION INSTRUCTOR)</t>
  </si>
  <si>
    <t>ARMY EDUCATIONAL CORPS TRAINING COLLEGE &amp;amp; CENTRE, PACHMARHI (MP)</t>
  </si>
  <si>
    <t>navjot_kaur88@yahoo.co.in</t>
  </si>
  <si>
    <t>NAVJOT_KAUR88@YAHOO.CO.IN</t>
  </si>
  <si>
    <t>M001-00023681</t>
  </si>
  <si>
    <t>AMARJIT SINGH</t>
  </si>
  <si>
    <t>9779332546</t>
  </si>
  <si>
    <t>BAGGE KE PIPPAL, P.O MAHALAM</t>
  </si>
  <si>
    <t>01632220350</t>
  </si>
  <si>
    <t>H.NO 50, GILL CO. VALLEY</t>
  </si>
  <si>
    <t>342131</t>
  </si>
  <si>
    <t>ELECTIVE ENG, ECONOMICS, GEOGRAPHY, GENERAL ENGLISH, PUNJAB HISTORY AND CULTURE</t>
  </si>
  <si>
    <t>46032</t>
  </si>
  <si>
    <t>0971082108</t>
  </si>
  <si>
    <t>GURU GOBIND SINGH INDRAPRASHTHA UNIVERSITY, DELHI</t>
  </si>
  <si>
    <t>arty records, pin 908802</t>
  </si>
  <si>
    <t>nasik road(maharashtra)</t>
  </si>
  <si>
    <t>ENGLISH, ECONOMICS</t>
  </si>
  <si>
    <t>SST PUNJABI</t>
  </si>
  <si>
    <t>141001</t>
  </si>
  <si>
    <t>Divorcee</t>
  </si>
  <si>
    <t>11230</t>
  </si>
  <si>
    <t>152122</t>
  </si>
  <si>
    <t>SST ENG</t>
  </si>
  <si>
    <t>TEHSILDAR FAZILKA</t>
  </si>
  <si>
    <t>144001</t>
  </si>
  <si>
    <t>M001-00026058</t>
  </si>
  <si>
    <t>BANSO BAI</t>
  </si>
  <si>
    <t>15 Apr 1980</t>
  </si>
  <si>
    <t>9417425062</t>
  </si>
  <si>
    <t>MEETKATWAL@GMAIL.COM</t>
  </si>
  <si>
    <t>VILL JHOKE DIPU LANA P.O KIRIAN WALA</t>
  </si>
  <si>
    <t>110108</t>
  </si>
  <si>
    <t>1105203058</t>
  </si>
  <si>
    <t>DEEMED UNI ALLHABAD</t>
  </si>
  <si>
    <t>11191</t>
  </si>
  <si>
    <t>SEOUND</t>
  </si>
  <si>
    <t>21 Jan 2010</t>
  </si>
  <si>
    <t>GURUHARSAHAI</t>
  </si>
  <si>
    <t>M001-00026899</t>
  </si>
  <si>
    <t>RUBY JINDAL</t>
  </si>
  <si>
    <t>24 Dec 1980</t>
  </si>
  <si>
    <t>8427266355</t>
  </si>
  <si>
    <t>ruby.241280@gmail.com</t>
  </si>
  <si>
    <t>SUMIT MITTAL, A.P ENCLAVE SANGRUR BYE PASS ROAD, DHURI</t>
  </si>
  <si>
    <t>RUBY.241280@GMAIL.COM</t>
  </si>
  <si>
    <t>646-GRC(S)98, 13119</t>
  </si>
  <si>
    <t>PUNJABI,ENGLISH,COSTACCOUNTING,MANAGEMENTACCOUNTING,COMPANYLAW,INDIAN ECONOMIC PROBLEMS</t>
  </si>
  <si>
    <t>PUNJABIUNIVERSITY PATIALA</t>
  </si>
  <si>
    <t>16279</t>
  </si>
  <si>
    <t>ENGLISH LITERATURE FROMCHAUCER TO MILTON,POETRY AND DRAMA FROM RESTORATION PERIOD TO VICTORIAN AGE, PROSE AND FICTION INDIAN WRITING IN ENGLISH</t>
  </si>
  <si>
    <t>15917</t>
  </si>
  <si>
    <t>TEACHER INEMERGING INDIAN SOCIETY, DEVELOPMENT OF LEARNER AND TEACHER LEARNING PROCESS, EDUCATIONAL SYSTEM IN INDIA, ESSENTIAL OF TECHNOLOGY AND MANAGEMENT, GUIDANCE AND COUNSELLING, TEACHING OF ENGLISH, TEACHING OF COMMERCE</t>
  </si>
  <si>
    <t>06DCCN2690</t>
  </si>
  <si>
    <t>CRITICAL APPROCH TO LITERATURE, RESEARCH METHODOLOGY,DISSERTATION</t>
  </si>
  <si>
    <t>M001-00027095</t>
  </si>
  <si>
    <t>SHUMINDER KAUR</t>
  </si>
  <si>
    <t>SIKANDER SINGH</t>
  </si>
  <si>
    <t>31 Dec 1987</t>
  </si>
  <si>
    <t>9463607980</t>
  </si>
  <si>
    <t>RSHAMINDERKAUR@GMAIL.COM</t>
  </si>
  <si>
    <t>VPO NEHIAN WALA</t>
  </si>
  <si>
    <t>91627</t>
  </si>
  <si>
    <t>6723</t>
  </si>
  <si>
    <t>12194</t>
  </si>
  <si>
    <t>ENG MUSIC</t>
  </si>
  <si>
    <t>CMJ UNIVERSITY</t>
  </si>
  <si>
    <t>PUNJAB UNIVERSITY, CHD</t>
  </si>
  <si>
    <t>M001-00027722</t>
  </si>
  <si>
    <t>JASDEEP BRAR</t>
  </si>
  <si>
    <t>GURJANT SINGH BRAR</t>
  </si>
  <si>
    <t>PARAMJEET KAUR BRAR</t>
  </si>
  <si>
    <t>9646161006</t>
  </si>
  <si>
    <t>jas_brar20@yahoo.co.in</t>
  </si>
  <si>
    <t>#13/3 BACK SIDE GREEN PALACE, GURU GOBIND SINGH NAGAR, BATHINDA</t>
  </si>
  <si>
    <t>JAS_BRAR20@YAHOO.CO.IN</t>
  </si>
  <si>
    <t>GRC(B)2003-209/96988</t>
  </si>
  <si>
    <t>ENGLISH ELECTIVE, MATHS, PHYSICAL EDUCATION, ENGLISH COMPULSORY, PUNJABI COMPULSORY</t>
  </si>
  <si>
    <t>GRC(B)2003-209/9938</t>
  </si>
  <si>
    <t>GRC(B)2003-209/19401</t>
  </si>
  <si>
    <t>TEACHING OF ENGLISH, TEACHING OF MATHS</t>
  </si>
  <si>
    <t>GRC(B)2003-209/1454</t>
  </si>
  <si>
    <t>M001-00028292</t>
  </si>
  <si>
    <t>01 Jan 1977</t>
  </si>
  <si>
    <t>9779740535</t>
  </si>
  <si>
    <t>ss.randhawa@gmail.com</t>
  </si>
  <si>
    <t>VPO-KHABBE RAJ PUTTAN</t>
  </si>
  <si>
    <t>143114</t>
  </si>
  <si>
    <t>SS.RANDHAWA8@GMAIL.COM</t>
  </si>
  <si>
    <t>VPO-MEHTA  CHOWK</t>
  </si>
  <si>
    <t>32810</t>
  </si>
  <si>
    <t>PHILOSOPHY,HIS,SOCIOLOGY,ENG,PUN</t>
  </si>
  <si>
    <t>05EN00615</t>
  </si>
  <si>
    <t>ENGLISH,SHAKESPEARE AS SPECIAL SUB.</t>
  </si>
  <si>
    <t>ANDHRA UNIVERSITY</t>
  </si>
  <si>
    <t>24614</t>
  </si>
  <si>
    <t>EIEIS,PSYCHOLOGY,SCHHOL MANGRMENT,DEVELOPMENT,EVALUATION MEASUREMENT,TEACHING OF ENG&amp;AMP;SS</t>
  </si>
  <si>
    <t>indian navy</t>
  </si>
  <si>
    <t>petty officer</t>
  </si>
  <si>
    <t>31 Jan 2010</t>
  </si>
  <si>
    <t>M001-00028435</t>
  </si>
  <si>
    <t>LOVELEEN RANI</t>
  </si>
  <si>
    <t>15 May 1988</t>
  </si>
  <si>
    <t>9317711688</t>
  </si>
  <si>
    <t>RSTRAVELS2010@GMAIL.COM</t>
  </si>
  <si>
    <t>H NO 13282-L, STREET NO4 BHATINDA NEAR SRABHA NAGAR</t>
  </si>
  <si>
    <t>BHATINDA</t>
  </si>
  <si>
    <t>0375560</t>
  </si>
  <si>
    <t>ECO,POL,HIN,ENG</t>
  </si>
  <si>
    <t>1355928</t>
  </si>
  <si>
    <t>1963</t>
  </si>
  <si>
    <t>SS,HINDI,ENGLISH</t>
  </si>
  <si>
    <t>P.U. PATIALA</t>
  </si>
  <si>
    <t>80181111412901</t>
  </si>
  <si>
    <t>CMJ MEGHALYA</t>
  </si>
  <si>
    <t>25 Oct 2013</t>
  </si>
  <si>
    <t>M001-00028974</t>
  </si>
  <si>
    <t>SUPREETI  SINGLA</t>
  </si>
  <si>
    <t>DR.PREM  PRAKASH  SINGLA</t>
  </si>
  <si>
    <t>DR. SHASHI  KIRAN</t>
  </si>
  <si>
    <t>20 Jun 1983</t>
  </si>
  <si>
    <t>9417086160</t>
  </si>
  <si>
    <t>DRPREMSINGLA160@GMAIL.COM</t>
  </si>
  <si>
    <t>TOHANA ROAD,MOONAK</t>
  </si>
  <si>
    <t>148033</t>
  </si>
  <si>
    <t>78726</t>
  </si>
  <si>
    <t>CHEM,BOT,ZOO,ENG,PUN</t>
  </si>
  <si>
    <t>PG/323/ENG2008D</t>
  </si>
  <si>
    <t>T.G.O.U. NAGALAND</t>
  </si>
  <si>
    <t>6604</t>
  </si>
  <si>
    <t>SCIENCE,PUNJABI</t>
  </si>
  <si>
    <t>607013070577</t>
  </si>
  <si>
    <t>V.M.U.SALEM</t>
  </si>
  <si>
    <t>8018591014270</t>
  </si>
  <si>
    <t>CMJ UNIVERSITY MEGHALYA</t>
  </si>
  <si>
    <t>M001-00028992</t>
  </si>
  <si>
    <t>SONIKA</t>
  </si>
  <si>
    <t>SH.  SHYAM  LAL</t>
  </si>
  <si>
    <t>SMT. BIMLA DEVI</t>
  </si>
  <si>
    <t>18 Sep 1984</t>
  </si>
  <si>
    <t>08146591025</t>
  </si>
  <si>
    <t>aruntaank143@gmail.com</t>
  </si>
  <si>
    <t>GURU GOBIND SINGH NAGAR ST. NO.17/2 BATHINDA</t>
  </si>
  <si>
    <t>8146591025</t>
  </si>
  <si>
    <t>ARUNTAANK143@GMAIL.COM</t>
  </si>
  <si>
    <t>GRC(B)2002-483/98955</t>
  </si>
  <si>
    <t>ENG,PUNJ,HINDI,POL SCI,HISTORY</t>
  </si>
  <si>
    <t>2-483/9035</t>
  </si>
  <si>
    <t>2-483/839</t>
  </si>
  <si>
    <t>TEACHING OF HINDI AND S.S</t>
  </si>
  <si>
    <t>09-DEM-285/10901537031</t>
  </si>
  <si>
    <t>MAHARISHI MARKENDWAR UNI,MULLANA AMBALA</t>
  </si>
  <si>
    <t>TEHSILDAR BATHINDA</t>
  </si>
  <si>
    <t>23 May 2000</t>
  </si>
  <si>
    <t>M001-00029213</t>
  </si>
  <si>
    <t>DAULAT RAM</t>
  </si>
  <si>
    <t>JIT KAUR</t>
  </si>
  <si>
    <t>12 Feb 1985</t>
  </si>
  <si>
    <t>9592392088</t>
  </si>
  <si>
    <t>amitr58@yahoo.com</t>
  </si>
  <si>
    <t>VILL MOHAN KE HITHAR P.O PINDI</t>
  </si>
  <si>
    <t>GURUHAR SAHAI</t>
  </si>
  <si>
    <t>152022</t>
  </si>
  <si>
    <t>AMITR58@YAHOO.COM</t>
  </si>
  <si>
    <t>90732</t>
  </si>
  <si>
    <t>G-2105200499</t>
  </si>
  <si>
    <t>ALLAHABAD AGRICULTURE UNIVERSITY</t>
  </si>
  <si>
    <t>SST ENGLISH PUNJABI</t>
  </si>
  <si>
    <t>09 May 2000</t>
  </si>
  <si>
    <t>SUDESH RANI</t>
  </si>
  <si>
    <t>15 Apr 1984</t>
  </si>
  <si>
    <t>CENTRAL UNIVERSITY OF PUNJAB</t>
  </si>
  <si>
    <t>M001-00030483</t>
  </si>
  <si>
    <t>BEERDAVINDER SINGH</t>
  </si>
  <si>
    <t>GURPINDER KAUR</t>
  </si>
  <si>
    <t>26 Aug 1987</t>
  </si>
  <si>
    <t>9878787891</t>
  </si>
  <si>
    <t>BEERDAVINDER_SINGH@YAHOO.COM</t>
  </si>
  <si>
    <t>BAGH COLONY, ST. NO. 3, JALALABAD WEST</t>
  </si>
  <si>
    <t>11404000393</t>
  </si>
  <si>
    <t>10163636</t>
  </si>
  <si>
    <t>I.A.S.E. UNIVERSITY</t>
  </si>
  <si>
    <t>6599</t>
  </si>
  <si>
    <t>CIVIL SURGEON JALALABAD</t>
  </si>
  <si>
    <t>18 Nov 2009</t>
  </si>
  <si>
    <t>ENG-S.ST</t>
  </si>
  <si>
    <t>M001-00032139</t>
  </si>
  <si>
    <t>GURPREET SINGH DHALIWAL</t>
  </si>
  <si>
    <t>TARSEM SINGH DHALIWAL</t>
  </si>
  <si>
    <t>12 Sep 1983</t>
  </si>
  <si>
    <t>9914810084</t>
  </si>
  <si>
    <t>dgurpreet88@gmail.com</t>
  </si>
  <si>
    <t>H NO 16 STREET NO 32-A ANAND NAGAR-B</t>
  </si>
  <si>
    <t>DGURPREET88@GMAIL.COM</t>
  </si>
  <si>
    <t>GR(N)2002-739/52655</t>
  </si>
  <si>
    <t>CHEMISTRY, BOTANY, ZOOLOGY, ENGLISH, PUNJABI, ELECTIVE ENGLISH(ADDITIONAL)</t>
  </si>
  <si>
    <t>50771</t>
  </si>
  <si>
    <t>5880</t>
  </si>
  <si>
    <t>LIFE SCIENCE AND ENGLISH</t>
  </si>
  <si>
    <t>tehsildar``</t>
  </si>
  <si>
    <t>02 May 2001</t>
  </si>
  <si>
    <t>punsup</t>
  </si>
  <si>
    <t>punjab govt</t>
  </si>
  <si>
    <t>M001-00032777</t>
  </si>
  <si>
    <t>BANTA SINGH</t>
  </si>
  <si>
    <t>KUSHIA BAI</t>
  </si>
  <si>
    <t>31 Mar 1978</t>
  </si>
  <si>
    <t>9463108646</t>
  </si>
  <si>
    <t>VILL. FATEHGARH PO. MANDI LADHUKA</t>
  </si>
  <si>
    <t>60369</t>
  </si>
  <si>
    <t>ENG,PBC,PBI,HIS,POL</t>
  </si>
  <si>
    <t>G-2102500185</t>
  </si>
  <si>
    <t>SAM HIGGINBOTTOM INSTITUTE OF AGRICULTURE,TECHNOLGY&amp;AMP;SCIENCE ALLAHABAD</t>
  </si>
  <si>
    <t>1096</t>
  </si>
  <si>
    <t>SST,PBI</t>
  </si>
  <si>
    <t>18 Jun 2012</t>
  </si>
  <si>
    <t>M001-00033356</t>
  </si>
  <si>
    <t>SHALLU BATHLA</t>
  </si>
  <si>
    <t>RAJ KUMAR</t>
  </si>
  <si>
    <t>USHA BATHLA</t>
  </si>
  <si>
    <t>02 Oct 1982</t>
  </si>
  <si>
    <t>9316019988</t>
  </si>
  <si>
    <t>gandhiakash78@gmail.com</t>
  </si>
  <si>
    <t>H NO B IX 1087 ST NO 6 PREM NAGAR ABOHAR</t>
  </si>
  <si>
    <t>GANDHIAKASH78@GMAIL.COM</t>
  </si>
  <si>
    <t>53138</t>
  </si>
  <si>
    <t>ENG/PBI/HIST/POL SCI</t>
  </si>
  <si>
    <t>50056</t>
  </si>
  <si>
    <t>EIILAM UNI</t>
  </si>
  <si>
    <t>1064</t>
  </si>
  <si>
    <t>M001-00033735</t>
  </si>
  <si>
    <t>RITTU</t>
  </si>
  <si>
    <t>PURAN CHAND</t>
  </si>
  <si>
    <t>PARKASH RANI</t>
  </si>
  <si>
    <t>26 Oct 1985</t>
  </si>
  <si>
    <t>8968922677</t>
  </si>
  <si>
    <t>kamboj.rajan@gmail.com</t>
  </si>
  <si>
    <t>PURAN CHAND S/O SH. ARJAN DASS, HOUSE NO 620, BASTI HAZOOR SINGH, OPP. RAM SHARNAM MANDIR, ABOHAR ROAD</t>
  </si>
  <si>
    <t>01638262520</t>
  </si>
  <si>
    <t>KAMBOJ.RAJAN@GMAIL.COM</t>
  </si>
  <si>
    <t>03-MR-122</t>
  </si>
  <si>
    <t>ENG POL-SCIENCE  PHYSICAL</t>
  </si>
  <si>
    <t>20-1013070638</t>
  </si>
  <si>
    <t>4344</t>
  </si>
  <si>
    <t>PHYSICAL EDUCATION , ENGLISH</t>
  </si>
  <si>
    <t>RAMAN.MONGA0001@YAHOO.COM</t>
  </si>
  <si>
    <t>M001-00034443</t>
  </si>
  <si>
    <t>BHAG SINGH</t>
  </si>
  <si>
    <t>15 Jul 1976</t>
  </si>
  <si>
    <t>9779591349</t>
  </si>
  <si>
    <t>PAWAN727@YAHOO.COM</t>
  </si>
  <si>
    <t>SUKHDEV SINGH S/O BHAG SINGH # 50 GURU NANAK NAGAR RAJPURA</t>
  </si>
  <si>
    <t>104177</t>
  </si>
  <si>
    <t>ENG PUN ECO HISTT PUBLIC ADMN ENGLISH LITT</t>
  </si>
  <si>
    <t>10140718</t>
  </si>
  <si>
    <t>5990</t>
  </si>
  <si>
    <t>ENGLISH SST PUN</t>
  </si>
  <si>
    <t>80181110100807</t>
  </si>
  <si>
    <t>24 Sep 2008</t>
  </si>
  <si>
    <t>M001-00035222</t>
  </si>
  <si>
    <t>29 Nov 1987</t>
  </si>
  <si>
    <t>8559028285</t>
  </si>
  <si>
    <t>kaurrajinder1987@yahoo.in</t>
  </si>
  <si>
    <t>WARD NO 9,H NO 1803, VPO BEGOWAL</t>
  </si>
  <si>
    <t>BHOLATH</t>
  </si>
  <si>
    <t>144621</t>
  </si>
  <si>
    <t>KAURRAJINDER1987@YAHOO.IN</t>
  </si>
  <si>
    <t>347512</t>
  </si>
  <si>
    <t>GEOGRAPHY, POL SC, PUNJABI ELECTIVE</t>
  </si>
  <si>
    <t>436437</t>
  </si>
  <si>
    <t>63891</t>
  </si>
  <si>
    <t>district DEFENSE services welfare officer</t>
  </si>
  <si>
    <t>nk</t>
  </si>
  <si>
    <t>09 Oct 2009</t>
  </si>
  <si>
    <t>24 Mar 1987</t>
  </si>
  <si>
    <t>M001-00035674</t>
  </si>
  <si>
    <t>DISHA</t>
  </si>
  <si>
    <t>15 Jul 1987</t>
  </si>
  <si>
    <t>9464920821</t>
  </si>
  <si>
    <t>disha_bains@yahoo.com</t>
  </si>
  <si>
    <t>HOUSE NO 1182, TAGORE STREET</t>
  </si>
  <si>
    <t>01675257034</t>
  </si>
  <si>
    <t>DISHA_BAINS@YAHOO.COM</t>
  </si>
  <si>
    <t>GC (MK)2005-967</t>
  </si>
  <si>
    <t>ENG.LIT, PSYCHO, POL SCI, ENG(COMP),PBI(COMP)</t>
  </si>
  <si>
    <t>CUP/MPH-PHD/SLLC/CPL/2011-12/04</t>
  </si>
  <si>
    <t>M001-00035851</t>
  </si>
  <si>
    <t>JANAK RAJ</t>
  </si>
  <si>
    <t>RAM RAJ</t>
  </si>
  <si>
    <t>GIYAN PATTI</t>
  </si>
  <si>
    <t>20 Nov 1982</t>
  </si>
  <si>
    <t>9465586326</t>
  </si>
  <si>
    <t>SARDARG.COM@GMAIL.COM</t>
  </si>
  <si>
    <t>RAILWAY COLONY OPP. BABBUTA SCHOOL JALALABAD WEST</t>
  </si>
  <si>
    <t>92895</t>
  </si>
  <si>
    <t>HIN,HIS,POL.SCI</t>
  </si>
  <si>
    <t>12103442</t>
  </si>
  <si>
    <t>5117</t>
  </si>
  <si>
    <t>SST,HINDI</t>
  </si>
  <si>
    <t>28 Jul 2009</t>
  </si>
  <si>
    <t>PANJAB UNIV.</t>
  </si>
  <si>
    <t>SST HINDI</t>
  </si>
  <si>
    <t>M001-00038920</t>
  </si>
  <si>
    <t>VANDANA AGGARWAL</t>
  </si>
  <si>
    <t>SH. SUBHASH CHAND</t>
  </si>
  <si>
    <t>SMT. SANTOSH RANI</t>
  </si>
  <si>
    <t>06 Dec 1981</t>
  </si>
  <si>
    <t>9915327982</t>
  </si>
  <si>
    <t>VANDANAAGGARWAL81@GMAIL.COM</t>
  </si>
  <si>
    <t>M/S ASHOKA PAINTS &amp;AMP;HARDWARE STORE</t>
  </si>
  <si>
    <t>OPP. BUS STAND MORINDA</t>
  </si>
  <si>
    <t>140101</t>
  </si>
  <si>
    <t>VANDANA81@GMAIL.COM</t>
  </si>
  <si>
    <t>99-DWC-110</t>
  </si>
  <si>
    <t>ENGLISH PUNJABI MUSIC POLSCIENCE SOCILOGY</t>
  </si>
  <si>
    <t>173</t>
  </si>
  <si>
    <t>PHILISOPHY PSYCOLOGY RESEARCH GUIDANCE &amp;AMP; COUNCELING</t>
  </si>
  <si>
    <t>827</t>
  </si>
  <si>
    <t>TEACHING OF ENGLISH AND MUSIC</t>
  </si>
  <si>
    <t>06DCCM3670</t>
  </si>
  <si>
    <t>PARIYAR UNIVERSITY</t>
  </si>
  <si>
    <t>80185910102853</t>
  </si>
  <si>
    <t>CMJ UNIVERSITRY</t>
  </si>
  <si>
    <t>M001-00039347</t>
  </si>
  <si>
    <t>04 May 1986</t>
  </si>
  <si>
    <t>9781084190</t>
  </si>
  <si>
    <t>GAGANKAMBOJ12@REDIFF.COM</t>
  </si>
  <si>
    <t>VILL- MOHAN KE UTTAR`, PO- PINDI</t>
  </si>
  <si>
    <t>152022`</t>
  </si>
  <si>
    <t>126800</t>
  </si>
  <si>
    <t>ENG,PBC,HIS,PBI,SOC</t>
  </si>
  <si>
    <t>M1105717</t>
  </si>
  <si>
    <t>EIILAM UNI SIKKIM</t>
  </si>
  <si>
    <t>6864</t>
  </si>
  <si>
    <t>jalalabad</t>
  </si>
  <si>
    <t>06 Sep 2010</t>
  </si>
  <si>
    <t>M001-00039740</t>
  </si>
  <si>
    <t>GURPAL KAUR</t>
  </si>
  <si>
    <t>08 Nov 1977</t>
  </si>
  <si>
    <t>9915521411</t>
  </si>
  <si>
    <t>GILLFDK77@YAHOO.COM</t>
  </si>
  <si>
    <t># 67, GREEN AVENUE, CHAHAL ROAD</t>
  </si>
  <si>
    <t>79739</t>
  </si>
  <si>
    <t>ENG, PUN, ENG (ELE), HIS, POL SCI</t>
  </si>
  <si>
    <t>102094401</t>
  </si>
  <si>
    <t>11887</t>
  </si>
  <si>
    <t>ENG, S.S.</t>
  </si>
  <si>
    <t>PUNJABI UNIVERSITY,  PATIALA</t>
  </si>
  <si>
    <t>147203</t>
  </si>
  <si>
    <t>22 Dec 1986</t>
  </si>
  <si>
    <t>M001-00041248</t>
  </si>
  <si>
    <t>BABITA</t>
  </si>
  <si>
    <t>RAJ KUMAR SINGLA</t>
  </si>
  <si>
    <t>KIRAN SINGLA</t>
  </si>
  <si>
    <t>16 Apr 1976</t>
  </si>
  <si>
    <t>9501418914</t>
  </si>
  <si>
    <t>W/O SANDEEP JINDAL, B-1/846, GALI NO 4-C, RAM NAGAR, SUNAM</t>
  </si>
  <si>
    <t>01676227763</t>
  </si>
  <si>
    <t>10774</t>
  </si>
  <si>
    <t>ENGLISH, PUNJABI, ENGLISH LITERATURE, MATH, ECONOMICS</t>
  </si>
  <si>
    <t>10115210101757</t>
  </si>
  <si>
    <t>874</t>
  </si>
  <si>
    <t>MATH, ENGLISH</t>
  </si>
  <si>
    <t>M001-00041426</t>
  </si>
  <si>
    <t>PARWIDER SINGH</t>
  </si>
  <si>
    <t>LAKHA SINGH</t>
  </si>
  <si>
    <t>17 Aug 1986</t>
  </si>
  <si>
    <t>8427788830</t>
  </si>
  <si>
    <t>tony.parminder@yahoo.com</t>
  </si>
  <si>
    <t>VPO LAMBI</t>
  </si>
  <si>
    <t>159246</t>
  </si>
  <si>
    <t>PUNJABI , ENGLSIH , HISTORY , POL. SCI., PHY.EDU., ELECTIVE ENGLSIH</t>
  </si>
  <si>
    <t>24517</t>
  </si>
  <si>
    <t>2894</t>
  </si>
  <si>
    <t>ENGLISH , S.ST.</t>
  </si>
  <si>
    <t>22 Oct 2003</t>
  </si>
  <si>
    <t>M001-00043042</t>
  </si>
  <si>
    <t>KUMBHA RAM</t>
  </si>
  <si>
    <t>BAL RAM</t>
  </si>
  <si>
    <t>TULSHI DEVI</t>
  </si>
  <si>
    <t>05 Sep 1974</t>
  </si>
  <si>
    <t>9888818006</t>
  </si>
  <si>
    <t>KRNJRN@GMAIL.COM</t>
  </si>
  <si>
    <t>KUMBHA RAM S/O SH. BAL RAM. VPO- CHURI WALA DHANNA</t>
  </si>
  <si>
    <t>29762</t>
  </si>
  <si>
    <t>P.U.,CHD.</t>
  </si>
  <si>
    <t>11205732</t>
  </si>
  <si>
    <t>IASE UNI., SARDARSHAHR</t>
  </si>
  <si>
    <t>93-DAB-55</t>
  </si>
  <si>
    <t>SMO,CIVIL HOSPITAL,FAZILKA</t>
  </si>
  <si>
    <t>29 Mar 2012</t>
  </si>
  <si>
    <t>M001-00043082</t>
  </si>
  <si>
    <t>ROHIT SINGH BEDI</t>
  </si>
  <si>
    <t>HARJIT SINGH BEDI</t>
  </si>
  <si>
    <t>RAJINDER KAUR BEDI</t>
  </si>
  <si>
    <t>27 Oct 1981</t>
  </si>
  <si>
    <t>9914456001</t>
  </si>
  <si>
    <t>ROHITSBEDI@YAHOO.CO.IN</t>
  </si>
  <si>
    <t>467 SANT NAGAR, CIVIL LINES</t>
  </si>
  <si>
    <t>9914456001,9463030173</t>
  </si>
  <si>
    <t>ROHITSBEDI@GMAIL.COM</t>
  </si>
  <si>
    <t>02-GL-798/97498</t>
  </si>
  <si>
    <t>ENG ELEC, ENG HONS, POL SCI, PUB ADMN, ENG, PBI</t>
  </si>
  <si>
    <t>02-GL-798/47409</t>
  </si>
  <si>
    <t>ENG. LIT, CRITICISM</t>
  </si>
  <si>
    <t>PANJAB UNIV</t>
  </si>
  <si>
    <t>02-GL-798/13281</t>
  </si>
  <si>
    <t>ENG,SST,PHIL,NATURE&amp;AMP;DEV.,SCHOOL MGT ETC</t>
  </si>
  <si>
    <t>773</t>
  </si>
  <si>
    <t>ENG LIE, RESEARCH METHOD., CRITICISM</t>
  </si>
  <si>
    <t>HIMACHAL PRADESH UNIV</t>
  </si>
  <si>
    <t>JUDICIAL DEPT</t>
  </si>
  <si>
    <t>M001-00043615</t>
  </si>
  <si>
    <t>VANDANA BATHLA</t>
  </si>
  <si>
    <t>SATNAM RAI</t>
  </si>
  <si>
    <t>SHARDA BATHLA</t>
  </si>
  <si>
    <t>11 Apr 1987</t>
  </si>
  <si>
    <t>8284084700</t>
  </si>
  <si>
    <t>vandana.bathla15@gmail.com</t>
  </si>
  <si>
    <t>ST NO.2,BHAGWAN PURA,OLD FAZILKA ROAD</t>
  </si>
  <si>
    <t>VANDANABATHLA15@GMAIL.COM</t>
  </si>
  <si>
    <t>10304000243</t>
  </si>
  <si>
    <t>ENG.,PUNJABI,MATH,ECONOMICE,ELECTIVE ENGLISH</t>
  </si>
  <si>
    <t>47838</t>
  </si>
  <si>
    <t>146</t>
  </si>
  <si>
    <t>MATH,ENGLISH,PHILOSOPHY,PSYCHOLOGY,GUIDANCE,SCHOOL MANAGEMENT,T.L.P,</t>
  </si>
  <si>
    <t>CUP/MPH-PHD/SLC/CPL/2011-12/03</t>
  </si>
  <si>
    <t>CENTRAL</t>
  </si>
  <si>
    <t>M001-00043621</t>
  </si>
  <si>
    <t>PARGAT SINGH</t>
  </si>
  <si>
    <t>SUKHMANDER SINGH</t>
  </si>
  <si>
    <t>12 Aug 1986</t>
  </si>
  <si>
    <t>9478601272</t>
  </si>
  <si>
    <t>pargatbrar8@gmail.com</t>
  </si>
  <si>
    <t>WARD NO-10, VPO- RAMAN MANDI</t>
  </si>
  <si>
    <t>PARGATBRAR8@GMAIL.COM</t>
  </si>
  <si>
    <t>GRC(B)2004-519</t>
  </si>
  <si>
    <t>R09MAEG13038</t>
  </si>
  <si>
    <t>MBU,SOLAN,HP</t>
  </si>
  <si>
    <t>2197</t>
  </si>
  <si>
    <t>TEA OF ENG &amp;AMP; ECO</t>
  </si>
  <si>
    <t>M001-00044733</t>
  </si>
  <si>
    <t>JAIDEV BISHNOI</t>
  </si>
  <si>
    <t>PIRTHI RAJ</t>
  </si>
  <si>
    <t>9417488391</t>
  </si>
  <si>
    <t>jaibish@gmail.com</t>
  </si>
  <si>
    <t>VPO SITTO GUNNO</t>
  </si>
  <si>
    <t>JAIBISH@GMAIL.COM</t>
  </si>
  <si>
    <t>120089</t>
  </si>
  <si>
    <t>G.PBI,G.ENG,ECO,HIS,EL.HIN,EL.ENG</t>
  </si>
  <si>
    <t>47906</t>
  </si>
  <si>
    <t>APL,BL1,BL2,BL3,CCT,IWE,AML,LIN</t>
  </si>
  <si>
    <t>183</t>
  </si>
  <si>
    <t>TEACHING OF ENG &amp;AMP; SST</t>
  </si>
  <si>
    <t>M001-00046080</t>
  </si>
  <si>
    <t>PRITHVI RAJ</t>
  </si>
  <si>
    <t>9255527509</t>
  </si>
  <si>
    <t>manojncoe@gmail.com</t>
  </si>
  <si>
    <t>HOUSE NO. 701, GALI NO. 6, KIRTI NAGAR, SIRSA</t>
  </si>
  <si>
    <t>09255527509</t>
  </si>
  <si>
    <t>MANOJNCOE@GMAIL.COM</t>
  </si>
  <si>
    <t>413016</t>
  </si>
  <si>
    <t>ENGLISH, HINDI, PUNJABI, POL.SCIENCE</t>
  </si>
  <si>
    <t>260307</t>
  </si>
  <si>
    <t>0702618</t>
  </si>
  <si>
    <t>ALL COMPULSORY, TEACHING OF ENGLISH, SOCIAL STUDY</t>
  </si>
  <si>
    <t>267161</t>
  </si>
  <si>
    <t>sirsa</t>
  </si>
  <si>
    <t>(haryana)</t>
  </si>
  <si>
    <t>chairman, civil surgeon, civil hospital, sirsa(haryana)</t>
  </si>
  <si>
    <t>25 Apr 2012</t>
  </si>
  <si>
    <t>VILL-CHAK BAZIDA, PO-GHUBAYA</t>
  </si>
  <si>
    <t>M001-00047137</t>
  </si>
  <si>
    <t>LAJ WANTI</t>
  </si>
  <si>
    <t>9781776726</t>
  </si>
  <si>
    <t>satishkumar.ghoga@gmail.com</t>
  </si>
  <si>
    <t>SATISHKUMAR.GHOGA@GMAIL.COM</t>
  </si>
  <si>
    <t>11404000315</t>
  </si>
  <si>
    <t>ENG, PBC, HIS, PBI ELE, PHY EDU</t>
  </si>
  <si>
    <t>10115210101545</t>
  </si>
  <si>
    <t>C.M.J. UNIVERSITY MEGHALIYA</t>
  </si>
  <si>
    <t>PUNJABI+PHY EDU, ENGLISH</t>
  </si>
  <si>
    <t>10 Jan 2008</t>
  </si>
  <si>
    <t>M001-00048485</t>
  </si>
  <si>
    <t>SURESH SHARMA</t>
  </si>
  <si>
    <t>SURINDER RANI</t>
  </si>
  <si>
    <t>08 Aug 1987</t>
  </si>
  <si>
    <t>9876121229</t>
  </si>
  <si>
    <t>sphpatran@gmail.com</t>
  </si>
  <si>
    <t>SHARMA PHOTO HOUSE H NO 55 WARD NO 3 KAHANGARH RAOD PATRAN</t>
  </si>
  <si>
    <t>SPHPATRAN@GMAIL.COM</t>
  </si>
  <si>
    <t>98699</t>
  </si>
  <si>
    <t>ENG PBI POL SCI HINDI</t>
  </si>
  <si>
    <t>1105203206</t>
  </si>
  <si>
    <t>SHIATS ALLAHABAD</t>
  </si>
  <si>
    <t>8234</t>
  </si>
  <si>
    <t>M001-00048678</t>
  </si>
  <si>
    <t>GURSHINDER SINGH</t>
  </si>
  <si>
    <t>MR. KARAM SINGH</t>
  </si>
  <si>
    <t>FATEHJEET KAUR</t>
  </si>
  <si>
    <t>9915727129</t>
  </si>
  <si>
    <t>karasra.004@gmail.com</t>
  </si>
  <si>
    <t>VPO JAURKIAN</t>
  </si>
  <si>
    <t>SHINDAJAURKIAN@GMAIL.COM</t>
  </si>
  <si>
    <t>869937</t>
  </si>
  <si>
    <t>ENG,HINDI,POL,HIS</t>
  </si>
  <si>
    <t>K U KURKESHTRA</t>
  </si>
  <si>
    <t>10140942</t>
  </si>
  <si>
    <t>IASE UNI. SARDAR SHAHR</t>
  </si>
  <si>
    <t>2193</t>
  </si>
  <si>
    <t>SS/ENG</t>
  </si>
  <si>
    <t>213393</t>
  </si>
  <si>
    <t>EIILM UNIVERTY SIKKAM</t>
  </si>
  <si>
    <t>M001-00049881</t>
  </si>
  <si>
    <t>SUKHVINDER KAUR</t>
  </si>
  <si>
    <t>04 Aug 1984</t>
  </si>
  <si>
    <t>9478738335</t>
  </si>
  <si>
    <t>sukhvinder_kaur28@yahoo.com</t>
  </si>
  <si>
    <t>H NO 12 RANJIT NAGAR NEAR POLICE LINE</t>
  </si>
  <si>
    <t>SUKHVINDER_KAUR28@YAHOO.COM</t>
  </si>
  <si>
    <t>188430</t>
  </si>
  <si>
    <t>ENG PUN HISTORY ELECTIVE ENGLISH POLITICAL SCIENCE</t>
  </si>
  <si>
    <t>63722689</t>
  </si>
  <si>
    <t>HUMAN RESOURCE</t>
  </si>
  <si>
    <t>PUNJAB TECHNICAL UNIVERSITY</t>
  </si>
  <si>
    <t>65377</t>
  </si>
  <si>
    <t>SOCIAL STUDY ENGLISH</t>
  </si>
  <si>
    <t>tehsildar jalandhar ii</t>
  </si>
  <si>
    <t>29 Dec 2000</t>
  </si>
  <si>
    <t>M001-00050085</t>
  </si>
  <si>
    <t>NAVNEET ROOP RAI</t>
  </si>
  <si>
    <t>RAVINDER KUMAR</t>
  </si>
  <si>
    <t>29 Dec 1984</t>
  </si>
  <si>
    <t>7837100292</t>
  </si>
  <si>
    <t>navurooprai@gmail.com</t>
  </si>
  <si>
    <t>VISHKARMA FLOUR MILL, WARD NO 1, NEAR NABHA GATE</t>
  </si>
  <si>
    <t>NAVUROOPRAI@GMAIL.COM</t>
  </si>
  <si>
    <t>MG(FS)2002-142</t>
  </si>
  <si>
    <t>ENGLISH LITERATURE, FUNCTIONAL ENGLISH, HISTORY, ENGLISH COMPULSORY, PUNJABI COMPULSORY</t>
  </si>
  <si>
    <t>ENGLISH, LITERARY THEORY, WORLD LITERATURE IN ENGLISH, CONTEMPORARY DRAMA, LANGUAGE AND LINGUISTICS</t>
  </si>
  <si>
    <t>TEACHER IN EMERGING INDIAN SOCIETY,, DEVELOPMENT OF LEARNER AND TEACHING-LEARNING PROCESS, DEVELOPMENT OF EDUCATIONAL SYSTEM IN INDIA, ESSENTIALS OF EDUCATIONAL TECHNOLOGY AND MANAGEMENT, GUIDANCE AND COUNSELLING, PHYSICAL EDUCATION, TEACHING OF HISTORY, TEACHING OF ENGLISH</t>
  </si>
  <si>
    <t>LITERARY THEORY, MODERN WORLD CLASSICS, FEMINIST WRITINGS, RESEARCH METHODOLOGY AND CRITICAL APPROACHES TO LITERATURE, CONTEMPORARY DIASPORIC WRITING, TRENDS AND MOMENTS IN THEATRE</t>
  </si>
  <si>
    <t>Total Waitage</t>
  </si>
  <si>
    <t>SR.NO</t>
  </si>
  <si>
    <t xml:space="preserve"> graduationWaitage 20 %</t>
  </si>
  <si>
    <t>post graduation Waitage 50 %</t>
  </si>
  <si>
    <t xml:space="preserve"> B.ED               Waitage 20 %</t>
  </si>
  <si>
    <t xml:space="preserve"> mphill Waitage 5 %</t>
  </si>
  <si>
    <t>Ph.D.  5 marks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</si>
</sst>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0" fillId="0" borderId="10" xfId="0" applyNumberFormat="1" applyBorder="1" applyAlignment="1">
      <alignment/>
    </xf>
    <xf numFmtId="164" fontId="2" fillId="0" borderId="10" xfId="0" applyNumberFormat="1" applyFont="1" applyBorder="1" applyAlignment="1">
      <alignment wrapText="1"/>
    </xf>
    <xf numFmtId="164" fontId="0" fillId="0" borderId="10" xfId="0" applyNumberFormat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M31"/>
  <sheetViews>
    <sheetView zoomScalePageLayoutView="0" workbookViewId="0" topLeftCell="FD1">
      <selection activeCell="FH1" sqref="FH1:FM1"/>
    </sheetView>
  </sheetViews>
  <sheetFormatPr defaultColWidth="9.140625" defaultRowHeight="15"/>
  <cols>
    <col min="1" max="1" width="9.140625" style="2" customWidth="1"/>
    <col min="2" max="2" width="19.7109375" style="0" bestFit="1" customWidth="1"/>
    <col min="3" max="3" width="30.421875" style="0" bestFit="1" customWidth="1"/>
    <col min="4" max="4" width="32.140625" style="0" bestFit="1" customWidth="1"/>
    <col min="5" max="5" width="26.421875" style="0" bestFit="1" customWidth="1"/>
    <col min="6" max="6" width="11.57421875" style="0" bestFit="1" customWidth="1"/>
    <col min="7" max="7" width="7.7109375" style="0" bestFit="1" customWidth="1"/>
    <col min="8" max="8" width="13.421875" style="0" bestFit="1" customWidth="1"/>
    <col min="9" max="9" width="15.57421875" style="0" bestFit="1" customWidth="1"/>
    <col min="10" max="10" width="12.00390625" style="0" bestFit="1" customWidth="1"/>
    <col min="11" max="11" width="14.7109375" style="0" bestFit="1" customWidth="1"/>
    <col min="12" max="12" width="14.28125" style="0" bestFit="1" customWidth="1"/>
    <col min="13" max="13" width="16.8515625" style="0" bestFit="1" customWidth="1"/>
    <col min="14" max="14" width="15.8515625" style="0" bestFit="1" customWidth="1"/>
    <col min="15" max="15" width="13.28125" style="0" bestFit="1" customWidth="1"/>
    <col min="16" max="17" width="13.140625" style="0" bestFit="1" customWidth="1"/>
    <col min="18" max="18" width="39.57421875" style="0" bestFit="1" customWidth="1"/>
    <col min="19" max="19" width="121.28125" style="0" bestFit="1" customWidth="1"/>
    <col min="20" max="20" width="76.421875" style="0" bestFit="1" customWidth="1"/>
    <col min="21" max="21" width="17.57421875" style="0" bestFit="1" customWidth="1"/>
    <col min="22" max="22" width="10.57421875" style="0" bestFit="1" customWidth="1"/>
    <col min="23" max="23" width="35.57421875" style="0" bestFit="1" customWidth="1"/>
    <col min="24" max="24" width="42.140625" style="0" bestFit="1" customWidth="1"/>
    <col min="25" max="25" width="121.28125" style="0" bestFit="1" customWidth="1"/>
    <col min="26" max="26" width="76.421875" style="0" bestFit="1" customWidth="1"/>
    <col min="27" max="27" width="17.57421875" style="0" bestFit="1" customWidth="1"/>
    <col min="28" max="28" width="10.57421875" style="0" bestFit="1" customWidth="1"/>
    <col min="29" max="29" width="35.57421875" style="0" bestFit="1" customWidth="1"/>
    <col min="30" max="30" width="40.28125" style="0" bestFit="1" customWidth="1"/>
    <col min="31" max="31" width="23.8515625" style="0" bestFit="1" customWidth="1"/>
    <col min="32" max="32" width="27.7109375" style="0" bestFit="1" customWidth="1"/>
    <col min="33" max="33" width="27.00390625" style="0" bestFit="1" customWidth="1"/>
    <col min="34" max="34" width="23.00390625" style="0" bestFit="1" customWidth="1"/>
    <col min="35" max="35" width="201.00390625" style="0" bestFit="1" customWidth="1"/>
    <col min="36" max="36" width="60.140625" style="0" bestFit="1" customWidth="1"/>
    <col min="37" max="37" width="25.28125" style="0" bestFit="1" customWidth="1"/>
    <col min="38" max="38" width="22.28125" style="0" bestFit="1" customWidth="1"/>
    <col min="39" max="39" width="22.421875" style="0" bestFit="1" customWidth="1"/>
    <col min="40" max="40" width="27.28125" style="0" bestFit="1" customWidth="1"/>
    <col min="41" max="41" width="31.140625" style="0" bestFit="1" customWidth="1"/>
    <col min="42" max="42" width="21.7109375" style="0" bestFit="1" customWidth="1"/>
    <col min="43" max="43" width="26.421875" style="0" bestFit="1" customWidth="1"/>
    <col min="44" max="44" width="23.140625" style="0" bestFit="1" customWidth="1"/>
    <col min="45" max="45" width="31.28125" style="0" bestFit="1" customWidth="1"/>
    <col min="46" max="46" width="28.7109375" style="0" bestFit="1" customWidth="1"/>
    <col min="47" max="47" width="25.7109375" style="0" bestFit="1" customWidth="1"/>
    <col min="48" max="48" width="25.8515625" style="0" bestFit="1" customWidth="1"/>
    <col min="49" max="49" width="28.421875" style="0" bestFit="1" customWidth="1"/>
    <col min="50" max="50" width="32.28125" style="0" bestFit="1" customWidth="1"/>
    <col min="51" max="51" width="22.8515625" style="0" bestFit="1" customWidth="1"/>
    <col min="52" max="52" width="27.57421875" style="0" bestFit="1" customWidth="1"/>
    <col min="53" max="53" width="24.28125" style="0" bestFit="1" customWidth="1"/>
    <col min="54" max="54" width="32.421875" style="0" bestFit="1" customWidth="1"/>
    <col min="55" max="55" width="30.00390625" style="0" bestFit="1" customWidth="1"/>
    <col min="56" max="56" width="26.8515625" style="0" bestFit="1" customWidth="1"/>
    <col min="57" max="57" width="27.00390625" style="0" bestFit="1" customWidth="1"/>
    <col min="58" max="58" width="28.28125" style="0" bestFit="1" customWidth="1"/>
    <col min="59" max="59" width="32.140625" style="0" bestFit="1" customWidth="1"/>
    <col min="60" max="60" width="27.8515625" style="0" bestFit="1" customWidth="1"/>
    <col min="61" max="61" width="27.421875" style="0" bestFit="1" customWidth="1"/>
    <col min="62" max="62" width="255.7109375" style="0" bestFit="1" customWidth="1"/>
    <col min="63" max="63" width="139.7109375" style="0" bestFit="1" customWidth="1"/>
    <col min="64" max="64" width="29.8515625" style="0" bestFit="1" customWidth="1"/>
    <col min="65" max="65" width="26.7109375" style="0" bestFit="1" customWidth="1"/>
    <col min="66" max="66" width="26.8515625" style="0" bestFit="1" customWidth="1"/>
    <col min="67" max="67" width="18.140625" style="0" bestFit="1" customWidth="1"/>
    <col min="68" max="68" width="22.00390625" style="0" bestFit="1" customWidth="1"/>
    <col min="69" max="69" width="27.421875" style="0" bestFit="1" customWidth="1"/>
    <col min="70" max="70" width="17.28125" style="0" bestFit="1" customWidth="1"/>
    <col min="71" max="71" width="255.7109375" style="0" bestFit="1" customWidth="1"/>
    <col min="72" max="72" width="53.28125" style="0" bestFit="1" customWidth="1"/>
    <col min="73" max="73" width="19.57421875" style="0" bestFit="1" customWidth="1"/>
    <col min="74" max="74" width="16.421875" style="0" bestFit="1" customWidth="1"/>
    <col min="75" max="75" width="16.57421875" style="0" bestFit="1" customWidth="1"/>
    <col min="76" max="76" width="18.8515625" style="0" bestFit="1" customWidth="1"/>
    <col min="77" max="77" width="22.7109375" style="0" bestFit="1" customWidth="1"/>
    <col min="78" max="78" width="13.28125" style="0" bestFit="1" customWidth="1"/>
    <col min="79" max="79" width="18.00390625" style="0" bestFit="1" customWidth="1"/>
    <col min="80" max="80" width="14.7109375" style="0" bestFit="1" customWidth="1"/>
    <col min="81" max="81" width="22.8515625" style="0" bestFit="1" customWidth="1"/>
    <col min="82" max="82" width="20.28125" style="0" bestFit="1" customWidth="1"/>
    <col min="83" max="83" width="17.28125" style="0" bestFit="1" customWidth="1"/>
    <col min="84" max="84" width="17.421875" style="0" bestFit="1" customWidth="1"/>
    <col min="85" max="85" width="35.57421875" style="0" bestFit="1" customWidth="1"/>
    <col min="86" max="86" width="39.421875" style="0" bestFit="1" customWidth="1"/>
    <col min="87" max="87" width="30.00390625" style="0" bestFit="1" customWidth="1"/>
    <col min="88" max="88" width="34.7109375" style="0" bestFit="1" customWidth="1"/>
    <col min="89" max="89" width="31.421875" style="0" bestFit="1" customWidth="1"/>
    <col min="90" max="90" width="39.57421875" style="0" bestFit="1" customWidth="1"/>
    <col min="91" max="91" width="37.00390625" style="0" bestFit="1" customWidth="1"/>
    <col min="92" max="92" width="34.00390625" style="0" bestFit="1" customWidth="1"/>
    <col min="93" max="93" width="34.140625" style="0" bestFit="1" customWidth="1"/>
    <col min="94" max="94" width="33.28125" style="0" bestFit="1" customWidth="1"/>
    <col min="95" max="95" width="37.140625" style="0" bestFit="1" customWidth="1"/>
    <col min="96" max="96" width="27.7109375" style="0" bestFit="1" customWidth="1"/>
    <col min="97" max="97" width="32.421875" style="0" bestFit="1" customWidth="1"/>
    <col min="98" max="98" width="29.140625" style="0" bestFit="1" customWidth="1"/>
    <col min="99" max="99" width="37.28125" style="0" bestFit="1" customWidth="1"/>
    <col min="100" max="100" width="34.8515625" style="0" bestFit="1" customWidth="1"/>
    <col min="101" max="101" width="31.7109375" style="0" bestFit="1" customWidth="1"/>
    <col min="102" max="102" width="31.8515625" style="0" bestFit="1" customWidth="1"/>
    <col min="103" max="103" width="19.57421875" style="0" bestFit="1" customWidth="1"/>
    <col min="104" max="104" width="23.421875" style="0" bestFit="1" customWidth="1"/>
    <col min="105" max="105" width="34.57421875" style="0" bestFit="1" customWidth="1"/>
    <col min="106" max="106" width="18.7109375" style="0" bestFit="1" customWidth="1"/>
    <col min="107" max="107" width="194.8515625" style="0" bestFit="1" customWidth="1"/>
    <col min="108" max="108" width="58.421875" style="0" bestFit="1" customWidth="1"/>
    <col min="109" max="109" width="21.00390625" style="0" bestFit="1" customWidth="1"/>
    <col min="110" max="110" width="18.00390625" style="0" bestFit="1" customWidth="1"/>
    <col min="111" max="111" width="18.140625" style="0" bestFit="1" customWidth="1"/>
    <col min="112" max="112" width="27.00390625" style="0" bestFit="1" customWidth="1"/>
    <col min="113" max="113" width="30.8515625" style="0" bestFit="1" customWidth="1"/>
    <col min="114" max="114" width="21.421875" style="0" bestFit="1" customWidth="1"/>
    <col min="115" max="115" width="26.140625" style="0" bestFit="1" customWidth="1"/>
    <col min="116" max="116" width="22.8515625" style="0" bestFit="1" customWidth="1"/>
    <col min="117" max="117" width="31.00390625" style="0" bestFit="1" customWidth="1"/>
    <col min="118" max="118" width="28.421875" style="0" bestFit="1" customWidth="1"/>
    <col min="119" max="119" width="25.28125" style="0" bestFit="1" customWidth="1"/>
    <col min="120" max="120" width="25.57421875" style="0" bestFit="1" customWidth="1"/>
    <col min="121" max="121" width="18.421875" style="0" bestFit="1" customWidth="1"/>
    <col min="122" max="122" width="15.421875" style="0" bestFit="1" customWidth="1"/>
    <col min="123" max="123" width="17.57421875" style="0" bestFit="1" customWidth="1"/>
    <col min="124" max="124" width="64.28125" style="0" bestFit="1" customWidth="1"/>
    <col min="125" max="125" width="34.00390625" style="0" bestFit="1" customWidth="1"/>
    <col min="126" max="126" width="31.140625" style="0" bestFit="1" customWidth="1"/>
    <col min="127" max="127" width="35.00390625" style="0" bestFit="1" customWidth="1"/>
    <col min="128" max="128" width="30.28125" style="0" bestFit="1" customWidth="1"/>
    <col min="129" max="129" width="32.57421875" style="0" bestFit="1" customWidth="1"/>
    <col min="130" max="130" width="29.421875" style="0" bestFit="1" customWidth="1"/>
    <col min="131" max="131" width="29.7109375" style="0" bestFit="1" customWidth="1"/>
    <col min="132" max="132" width="14.7109375" style="0" bestFit="1" customWidth="1"/>
    <col min="133" max="133" width="20.00390625" style="0" bestFit="1" customWidth="1"/>
    <col min="134" max="134" width="37.28125" style="0" bestFit="1" customWidth="1"/>
    <col min="135" max="135" width="43.00390625" style="0" bestFit="1" customWidth="1"/>
    <col min="136" max="136" width="12.421875" style="0" bestFit="1" customWidth="1"/>
    <col min="137" max="137" width="14.00390625" style="0" bestFit="1" customWidth="1"/>
    <col min="138" max="138" width="62.421875" style="0" bestFit="1" customWidth="1"/>
    <col min="139" max="139" width="46.421875" style="0" bestFit="1" customWidth="1"/>
    <col min="140" max="140" width="22.8515625" style="0" bestFit="1" customWidth="1"/>
    <col min="141" max="141" width="12.421875" style="0" bestFit="1" customWidth="1"/>
    <col min="142" max="142" width="20.421875" style="0" bestFit="1" customWidth="1"/>
    <col min="143" max="143" width="15.421875" style="0" bestFit="1" customWidth="1"/>
    <col min="144" max="144" width="16.28125" style="0" bestFit="1" customWidth="1"/>
    <col min="145" max="145" width="48.140625" style="0" bestFit="1" customWidth="1"/>
    <col min="146" max="146" width="12.421875" style="0" bestFit="1" customWidth="1"/>
    <col min="147" max="147" width="15.8515625" style="0" bestFit="1" customWidth="1"/>
    <col min="148" max="148" width="15.421875" style="0" bestFit="1" customWidth="1"/>
    <col min="149" max="149" width="16.28125" style="0" bestFit="1" customWidth="1"/>
    <col min="150" max="150" width="64.28125" style="0" bestFit="1" customWidth="1"/>
    <col min="151" max="151" width="12.421875" style="0" bestFit="1" customWidth="1"/>
    <col min="152" max="152" width="13.28125" style="0" bestFit="1" customWidth="1"/>
    <col min="153" max="153" width="18.57421875" style="0" bestFit="1" customWidth="1"/>
    <col min="154" max="154" width="17.8515625" style="0" bestFit="1" customWidth="1"/>
    <col min="155" max="155" width="12.00390625" style="0" bestFit="1" customWidth="1"/>
    <col min="156" max="156" width="47.57421875" style="0" bestFit="1" customWidth="1"/>
    <col min="157" max="157" width="12.421875" style="0" bestFit="1" customWidth="1"/>
    <col min="158" max="158" width="13.140625" style="0" bestFit="1" customWidth="1"/>
    <col min="159" max="159" width="122.00390625" style="0" bestFit="1" customWidth="1"/>
    <col min="160" max="160" width="31.28125" style="0" bestFit="1" customWidth="1"/>
    <col min="161" max="161" width="5.8515625" style="0" bestFit="1" customWidth="1"/>
    <col min="162" max="162" width="7.8515625" style="0" bestFit="1" customWidth="1"/>
    <col min="163" max="163" width="5.140625" style="0" bestFit="1" customWidth="1"/>
    <col min="164" max="164" width="10.421875" style="6" customWidth="1"/>
    <col min="165" max="165" width="16.140625" style="0" customWidth="1"/>
    <col min="166" max="166" width="14.421875" style="0" customWidth="1"/>
    <col min="167" max="168" width="13.8515625" style="0" customWidth="1"/>
    <col min="169" max="169" width="13.421875" style="0" bestFit="1" customWidth="1"/>
  </cols>
  <sheetData>
    <row r="1" spans="1:169" s="1" customFormat="1" ht="91.5" customHeight="1">
      <c r="A1" s="1" t="s">
        <v>1333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1334</v>
      </c>
      <c r="FI1" s="4" t="s">
        <v>1335</v>
      </c>
      <c r="FJ1" s="4" t="s">
        <v>1336</v>
      </c>
      <c r="FK1" s="4" t="s">
        <v>1337</v>
      </c>
      <c r="FL1" s="4" t="s">
        <v>1338</v>
      </c>
      <c r="FM1" s="4" t="s">
        <v>1332</v>
      </c>
    </row>
    <row r="2" spans="1:169" s="2" customFormat="1" ht="15">
      <c r="A2" s="2">
        <v>1</v>
      </c>
      <c r="B2" s="2" t="s">
        <v>595</v>
      </c>
      <c r="C2" s="2" t="s">
        <v>354</v>
      </c>
      <c r="D2" s="2" t="s">
        <v>596</v>
      </c>
      <c r="E2" s="2" t="s">
        <v>230</v>
      </c>
      <c r="F2" s="2" t="s">
        <v>597</v>
      </c>
      <c r="G2" s="2" t="s">
        <v>184</v>
      </c>
      <c r="H2" s="2" t="s">
        <v>148</v>
      </c>
      <c r="I2" s="2" t="s">
        <v>149</v>
      </c>
      <c r="J2" s="2" t="s">
        <v>149</v>
      </c>
      <c r="K2" s="2" t="s">
        <v>176</v>
      </c>
      <c r="L2" s="2" t="s">
        <v>151</v>
      </c>
      <c r="M2" s="2" t="s">
        <v>151</v>
      </c>
      <c r="N2" s="2" t="s">
        <v>151</v>
      </c>
      <c r="O2" s="2" t="s">
        <v>152</v>
      </c>
      <c r="P2" s="2" t="s">
        <v>152</v>
      </c>
      <c r="Q2" s="2" t="s">
        <v>598</v>
      </c>
      <c r="R2" s="2" t="s">
        <v>599</v>
      </c>
      <c r="S2" s="2" t="s">
        <v>600</v>
      </c>
      <c r="T2" s="2" t="s">
        <v>182</v>
      </c>
      <c r="U2" s="2" t="s">
        <v>182</v>
      </c>
      <c r="V2" s="2" t="s">
        <v>601</v>
      </c>
      <c r="W2" s="2" t="s">
        <v>602</v>
      </c>
      <c r="X2" s="2" t="s">
        <v>603</v>
      </c>
      <c r="Y2" s="2" t="s">
        <v>600</v>
      </c>
      <c r="Z2" s="2" t="s">
        <v>182</v>
      </c>
      <c r="AA2" s="2" t="s">
        <v>182</v>
      </c>
      <c r="AB2" s="2" t="s">
        <v>601</v>
      </c>
      <c r="AC2" s="2" t="s">
        <v>602</v>
      </c>
      <c r="AD2" s="2" t="s">
        <v>603</v>
      </c>
      <c r="AE2" s="2" t="s">
        <v>159</v>
      </c>
      <c r="AF2" s="2" t="s">
        <v>149</v>
      </c>
      <c r="AG2" s="2" t="s">
        <v>604</v>
      </c>
      <c r="AH2" s="2">
        <v>2003</v>
      </c>
      <c r="AI2" s="2" t="s">
        <v>605</v>
      </c>
      <c r="AJ2" s="2" t="s">
        <v>226</v>
      </c>
      <c r="AK2" s="2">
        <v>2040</v>
      </c>
      <c r="AL2" s="2">
        <v>2400</v>
      </c>
      <c r="AM2" s="2">
        <v>85</v>
      </c>
      <c r="BF2" s="2" t="s">
        <v>163</v>
      </c>
      <c r="BG2" s="2" t="s">
        <v>149</v>
      </c>
      <c r="BH2" s="2" t="s">
        <v>606</v>
      </c>
      <c r="BI2" s="2">
        <v>2005</v>
      </c>
      <c r="BJ2" s="2" t="s">
        <v>318</v>
      </c>
      <c r="BK2" s="2" t="s">
        <v>226</v>
      </c>
      <c r="BL2" s="2">
        <v>680</v>
      </c>
      <c r="BM2" s="2">
        <v>800</v>
      </c>
      <c r="BN2" s="2">
        <v>85</v>
      </c>
      <c r="BO2" s="2" t="s">
        <v>167</v>
      </c>
      <c r="BP2" s="2" t="s">
        <v>149</v>
      </c>
      <c r="BQ2" s="2" t="s">
        <v>607</v>
      </c>
      <c r="BR2" s="2">
        <v>2010</v>
      </c>
      <c r="BS2" s="2" t="s">
        <v>442</v>
      </c>
      <c r="BT2" s="2" t="s">
        <v>226</v>
      </c>
      <c r="BU2" s="2">
        <v>768</v>
      </c>
      <c r="BV2" s="2">
        <v>1100</v>
      </c>
      <c r="BW2" s="2">
        <v>69.82</v>
      </c>
      <c r="EB2" s="2" t="s">
        <v>176</v>
      </c>
      <c r="EC2" s="2" t="s">
        <v>275</v>
      </c>
      <c r="ED2" s="2" t="s">
        <v>443</v>
      </c>
      <c r="EE2" s="2" t="s">
        <v>608</v>
      </c>
      <c r="EF2" s="2" t="s">
        <v>609</v>
      </c>
      <c r="FH2" s="5">
        <f aca="true" t="shared" si="0" ref="FH2:FH31">_xlfn.IFERROR(ROUND((AM2*20/100),4),0)</f>
        <v>17</v>
      </c>
      <c r="FI2" s="3">
        <f aca="true" t="shared" si="1" ref="FI2:FI31">_xlfn.IFERROR(ROUND((BN2*50/100),4),0)</f>
        <v>42.5</v>
      </c>
      <c r="FJ2" s="3">
        <f aca="true" t="shared" si="2" ref="FJ2:FJ31">_xlfn.IFERROR(ROUND((BW2*20/100),4),0)</f>
        <v>13.964</v>
      </c>
      <c r="FK2" s="3">
        <f aca="true" t="shared" si="3" ref="FK2:FK31">_xlfn.IFERROR(ROUND((DG2*5/100),4),0)</f>
        <v>0</v>
      </c>
      <c r="FL2" s="3">
        <f>DQ2</f>
        <v>0</v>
      </c>
      <c r="FM2" s="3">
        <f aca="true" t="shared" si="4" ref="FM2:FM31">SUM(FH2:FL2)</f>
        <v>73.464</v>
      </c>
    </row>
    <row r="3" spans="1:169" s="2" customFormat="1" ht="15">
      <c r="A3" s="2">
        <v>2</v>
      </c>
      <c r="B3" s="2" t="s">
        <v>1092</v>
      </c>
      <c r="C3" s="2" t="s">
        <v>1093</v>
      </c>
      <c r="D3" s="2" t="s">
        <v>1094</v>
      </c>
      <c r="E3" s="2" t="s">
        <v>1095</v>
      </c>
      <c r="F3" s="2" t="s">
        <v>1096</v>
      </c>
      <c r="G3" s="2" t="s">
        <v>147</v>
      </c>
      <c r="H3" s="2" t="s">
        <v>175</v>
      </c>
      <c r="I3" s="2" t="s">
        <v>149</v>
      </c>
      <c r="J3" s="2" t="s">
        <v>149</v>
      </c>
      <c r="K3" s="2" t="s">
        <v>191</v>
      </c>
      <c r="L3" s="2" t="s">
        <v>151</v>
      </c>
      <c r="M3" s="2" t="s">
        <v>151</v>
      </c>
      <c r="N3" s="2" t="s">
        <v>151</v>
      </c>
      <c r="O3" s="2" t="s">
        <v>152</v>
      </c>
      <c r="P3" s="2" t="s">
        <v>152</v>
      </c>
      <c r="Q3" s="2" t="s">
        <v>1097</v>
      </c>
      <c r="R3" s="2" t="s">
        <v>1098</v>
      </c>
      <c r="S3" s="2" t="s">
        <v>1099</v>
      </c>
      <c r="T3" s="2" t="s">
        <v>1100</v>
      </c>
      <c r="U3" s="2" t="s">
        <v>257</v>
      </c>
      <c r="V3" s="2" t="s">
        <v>1101</v>
      </c>
      <c r="W3" s="2" t="s">
        <v>1097</v>
      </c>
      <c r="X3" s="2" t="s">
        <v>1102</v>
      </c>
      <c r="Y3" s="2" t="s">
        <v>1099</v>
      </c>
      <c r="Z3" s="2" t="s">
        <v>1100</v>
      </c>
      <c r="AA3" s="2" t="s">
        <v>257</v>
      </c>
      <c r="AB3" s="2" t="s">
        <v>1101</v>
      </c>
      <c r="AC3" s="2" t="s">
        <v>1097</v>
      </c>
      <c r="AD3" s="2" t="s">
        <v>1102</v>
      </c>
      <c r="AE3" s="2" t="s">
        <v>159</v>
      </c>
      <c r="AF3" s="2" t="s">
        <v>149</v>
      </c>
      <c r="AG3" s="2" t="s">
        <v>1103</v>
      </c>
      <c r="AH3" s="2">
        <v>2002</v>
      </c>
      <c r="AI3" s="2" t="s">
        <v>1104</v>
      </c>
      <c r="AJ3" s="2" t="s">
        <v>239</v>
      </c>
      <c r="AK3" s="2">
        <v>1444</v>
      </c>
      <c r="AL3" s="2">
        <v>2400</v>
      </c>
      <c r="AM3" s="2">
        <v>60.17</v>
      </c>
      <c r="BF3" s="2" t="s">
        <v>163</v>
      </c>
      <c r="BG3" s="2" t="s">
        <v>149</v>
      </c>
      <c r="BH3" s="2" t="s">
        <v>1105</v>
      </c>
      <c r="BI3" s="2">
        <v>2004</v>
      </c>
      <c r="BJ3" s="2" t="s">
        <v>1106</v>
      </c>
      <c r="BK3" s="2" t="s">
        <v>239</v>
      </c>
      <c r="BL3" s="2">
        <v>491</v>
      </c>
      <c r="BM3" s="2">
        <v>700</v>
      </c>
      <c r="BN3" s="2">
        <v>70.14</v>
      </c>
      <c r="BO3" s="2" t="s">
        <v>167</v>
      </c>
      <c r="BP3" s="2" t="s">
        <v>149</v>
      </c>
      <c r="BQ3" s="2" t="s">
        <v>1107</v>
      </c>
      <c r="BR3" s="2">
        <v>2003</v>
      </c>
      <c r="BS3" s="2" t="s">
        <v>1108</v>
      </c>
      <c r="BT3" s="2" t="s">
        <v>239</v>
      </c>
      <c r="BU3" s="2">
        <v>841</v>
      </c>
      <c r="BV3" s="2">
        <v>1230</v>
      </c>
      <c r="BW3" s="2">
        <v>68.37</v>
      </c>
      <c r="CY3" s="2" t="s">
        <v>243</v>
      </c>
      <c r="CZ3" s="2" t="s">
        <v>149</v>
      </c>
      <c r="DA3" s="2" t="s">
        <v>1109</v>
      </c>
      <c r="DB3" s="2">
        <v>2007</v>
      </c>
      <c r="DC3" s="2" t="s">
        <v>627</v>
      </c>
      <c r="DD3" s="2" t="s">
        <v>1110</v>
      </c>
      <c r="DE3" s="2">
        <v>256</v>
      </c>
      <c r="DF3" s="2">
        <v>400</v>
      </c>
      <c r="DG3" s="2">
        <v>64</v>
      </c>
      <c r="DQ3" s="2" t="s">
        <v>449</v>
      </c>
      <c r="DR3" s="2" t="s">
        <v>1111</v>
      </c>
      <c r="DS3" s="2">
        <v>2012</v>
      </c>
      <c r="DT3" s="2" t="s">
        <v>627</v>
      </c>
      <c r="DU3" s="2" t="s">
        <v>1112</v>
      </c>
      <c r="FH3" s="5">
        <f t="shared" si="0"/>
        <v>12.034</v>
      </c>
      <c r="FI3" s="3">
        <f t="shared" si="1"/>
        <v>35.07</v>
      </c>
      <c r="FJ3" s="3">
        <f t="shared" si="2"/>
        <v>13.674</v>
      </c>
      <c r="FK3" s="3">
        <f t="shared" si="3"/>
        <v>3.2</v>
      </c>
      <c r="FL3" s="3">
        <v>5</v>
      </c>
      <c r="FM3" s="3">
        <f t="shared" si="4"/>
        <v>68.97800000000001</v>
      </c>
    </row>
    <row r="4" spans="1:169" s="2" customFormat="1" ht="15">
      <c r="A4" s="2">
        <v>3</v>
      </c>
      <c r="B4" s="2" t="s">
        <v>1273</v>
      </c>
      <c r="C4" s="2" t="s">
        <v>611</v>
      </c>
      <c r="D4" s="2" t="s">
        <v>1274</v>
      </c>
      <c r="E4" s="2" t="s">
        <v>1275</v>
      </c>
      <c r="F4" s="2" t="s">
        <v>1276</v>
      </c>
      <c r="G4" s="2" t="s">
        <v>147</v>
      </c>
      <c r="H4" s="2" t="s">
        <v>175</v>
      </c>
      <c r="I4" s="2" t="s">
        <v>149</v>
      </c>
      <c r="J4" s="2" t="s">
        <v>149</v>
      </c>
      <c r="K4" s="2" t="s">
        <v>191</v>
      </c>
      <c r="L4" s="2" t="s">
        <v>151</v>
      </c>
      <c r="M4" s="2" t="s">
        <v>151</v>
      </c>
      <c r="N4" s="2" t="s">
        <v>151</v>
      </c>
      <c r="O4" s="2" t="s">
        <v>152</v>
      </c>
      <c r="P4" s="2" t="s">
        <v>152</v>
      </c>
      <c r="Q4" s="2" t="s">
        <v>1277</v>
      </c>
      <c r="R4" s="2" t="s">
        <v>1278</v>
      </c>
      <c r="S4" s="2" t="s">
        <v>1279</v>
      </c>
      <c r="T4" s="2" t="s">
        <v>593</v>
      </c>
      <c r="U4" s="2" t="s">
        <v>227</v>
      </c>
      <c r="V4" s="2" t="s">
        <v>472</v>
      </c>
      <c r="W4" s="2" t="s">
        <v>1277</v>
      </c>
      <c r="X4" s="2" t="s">
        <v>1280</v>
      </c>
      <c r="Y4" s="2" t="s">
        <v>1279</v>
      </c>
      <c r="Z4" s="2" t="s">
        <v>593</v>
      </c>
      <c r="AA4" s="2" t="s">
        <v>227</v>
      </c>
      <c r="AB4" s="2" t="s">
        <v>472</v>
      </c>
      <c r="AC4" s="2" t="s">
        <v>1277</v>
      </c>
      <c r="AD4" s="2" t="s">
        <v>1280</v>
      </c>
      <c r="AE4" s="2" t="s">
        <v>159</v>
      </c>
      <c r="AF4" s="2" t="s">
        <v>149</v>
      </c>
      <c r="AG4" s="2" t="s">
        <v>1281</v>
      </c>
      <c r="AH4" s="2">
        <v>2009</v>
      </c>
      <c r="AI4" s="2" t="s">
        <v>1282</v>
      </c>
      <c r="AJ4" s="2" t="s">
        <v>310</v>
      </c>
      <c r="AK4" s="2">
        <v>1622</v>
      </c>
      <c r="AL4" s="2">
        <v>2400</v>
      </c>
      <c r="AM4" s="2">
        <v>67.58</v>
      </c>
      <c r="BF4" s="2" t="s">
        <v>163</v>
      </c>
      <c r="BG4" s="2" t="s">
        <v>149</v>
      </c>
      <c r="BH4" s="2" t="s">
        <v>1283</v>
      </c>
      <c r="BI4" s="2">
        <v>2012</v>
      </c>
      <c r="BJ4" s="2" t="s">
        <v>441</v>
      </c>
      <c r="BK4" s="2" t="s">
        <v>1284</v>
      </c>
      <c r="BL4" s="2">
        <v>759</v>
      </c>
      <c r="BM4" s="2">
        <v>1000</v>
      </c>
      <c r="BN4" s="2">
        <v>75.9</v>
      </c>
      <c r="BO4" s="2" t="s">
        <v>167</v>
      </c>
      <c r="BP4" s="2" t="s">
        <v>149</v>
      </c>
      <c r="BQ4" s="2" t="s">
        <v>1285</v>
      </c>
      <c r="BR4" s="2">
        <v>2008</v>
      </c>
      <c r="BS4" s="2" t="s">
        <v>1091</v>
      </c>
      <c r="BT4" s="2" t="s">
        <v>310</v>
      </c>
      <c r="BU4" s="2">
        <v>969</v>
      </c>
      <c r="BV4" s="2">
        <v>1200</v>
      </c>
      <c r="BW4" s="2">
        <v>80.75</v>
      </c>
      <c r="FH4" s="5">
        <f t="shared" si="0"/>
        <v>13.516</v>
      </c>
      <c r="FI4" s="3">
        <f t="shared" si="1"/>
        <v>37.95</v>
      </c>
      <c r="FJ4" s="3">
        <f t="shared" si="2"/>
        <v>16.15</v>
      </c>
      <c r="FK4" s="3">
        <f t="shared" si="3"/>
        <v>0</v>
      </c>
      <c r="FL4" s="3">
        <f>DQ4</f>
        <v>0</v>
      </c>
      <c r="FM4" s="3">
        <f t="shared" si="4"/>
        <v>67.616</v>
      </c>
    </row>
    <row r="5" spans="1:169" s="2" customFormat="1" ht="15">
      <c r="A5" s="2">
        <v>4</v>
      </c>
      <c r="B5" s="2" t="s">
        <v>1319</v>
      </c>
      <c r="C5" s="2" t="s">
        <v>1320</v>
      </c>
      <c r="D5" s="2" t="s">
        <v>1321</v>
      </c>
      <c r="E5" s="2" t="s">
        <v>349</v>
      </c>
      <c r="F5" s="2" t="s">
        <v>1322</v>
      </c>
      <c r="G5" s="2" t="s">
        <v>147</v>
      </c>
      <c r="H5" s="2" t="s">
        <v>175</v>
      </c>
      <c r="I5" s="2" t="s">
        <v>149</v>
      </c>
      <c r="J5" s="2" t="s">
        <v>149</v>
      </c>
      <c r="K5" s="2" t="s">
        <v>191</v>
      </c>
      <c r="L5" s="2" t="s">
        <v>151</v>
      </c>
      <c r="M5" s="2" t="s">
        <v>151</v>
      </c>
      <c r="N5" s="2" t="s">
        <v>151</v>
      </c>
      <c r="O5" s="2" t="s">
        <v>152</v>
      </c>
      <c r="P5" s="2" t="s">
        <v>152</v>
      </c>
      <c r="Q5" s="2" t="s">
        <v>1323</v>
      </c>
      <c r="R5" s="2" t="s">
        <v>1324</v>
      </c>
      <c r="S5" s="2" t="s">
        <v>1325</v>
      </c>
      <c r="T5" s="2" t="s">
        <v>341</v>
      </c>
      <c r="U5" s="2" t="s">
        <v>342</v>
      </c>
      <c r="V5" s="2" t="s">
        <v>1138</v>
      </c>
      <c r="W5" s="2" t="s">
        <v>1323</v>
      </c>
      <c r="X5" s="2" t="s">
        <v>1326</v>
      </c>
      <c r="Y5" s="2" t="s">
        <v>1325</v>
      </c>
      <c r="Z5" s="2" t="s">
        <v>341</v>
      </c>
      <c r="AA5" s="2" t="s">
        <v>342</v>
      </c>
      <c r="AB5" s="2" t="s">
        <v>1138</v>
      </c>
      <c r="AC5" s="2" t="s">
        <v>1323</v>
      </c>
      <c r="AD5" s="2" t="s">
        <v>1326</v>
      </c>
      <c r="AE5" s="2" t="s">
        <v>159</v>
      </c>
      <c r="AF5" s="2" t="s">
        <v>149</v>
      </c>
      <c r="AG5" s="2" t="s">
        <v>1327</v>
      </c>
      <c r="AH5" s="2">
        <v>2005</v>
      </c>
      <c r="AI5" s="2" t="s">
        <v>1328</v>
      </c>
      <c r="AJ5" s="2" t="s">
        <v>234</v>
      </c>
      <c r="AK5" s="2">
        <v>1634</v>
      </c>
      <c r="AL5" s="2">
        <v>2400</v>
      </c>
      <c r="AM5" s="2">
        <v>68.08</v>
      </c>
      <c r="BF5" s="2" t="s">
        <v>163</v>
      </c>
      <c r="BG5" s="2" t="s">
        <v>149</v>
      </c>
      <c r="BH5" s="2" t="s">
        <v>1327</v>
      </c>
      <c r="BI5" s="2">
        <v>2007</v>
      </c>
      <c r="BJ5" s="2" t="s">
        <v>1329</v>
      </c>
      <c r="BK5" s="2" t="s">
        <v>234</v>
      </c>
      <c r="BL5" s="2">
        <v>1076</v>
      </c>
      <c r="BM5" s="2">
        <v>1600</v>
      </c>
      <c r="BN5" s="2">
        <v>67.25</v>
      </c>
      <c r="BO5" s="2" t="s">
        <v>167</v>
      </c>
      <c r="BP5" s="2" t="s">
        <v>149</v>
      </c>
      <c r="BQ5" s="2" t="s">
        <v>1327</v>
      </c>
      <c r="BR5" s="2">
        <v>2013</v>
      </c>
      <c r="BS5" s="2" t="s">
        <v>1330</v>
      </c>
      <c r="BT5" s="2" t="s">
        <v>234</v>
      </c>
      <c r="BU5" s="2">
        <v>910</v>
      </c>
      <c r="BV5" s="2">
        <v>1200</v>
      </c>
      <c r="BW5" s="2">
        <v>75.83</v>
      </c>
      <c r="CY5" s="2" t="s">
        <v>243</v>
      </c>
      <c r="CZ5" s="2" t="s">
        <v>149</v>
      </c>
      <c r="DA5" s="2" t="s">
        <v>1327</v>
      </c>
      <c r="DB5" s="2">
        <v>2008</v>
      </c>
      <c r="DC5" s="2" t="s">
        <v>1331</v>
      </c>
      <c r="DD5" s="2" t="s">
        <v>234</v>
      </c>
      <c r="DE5" s="2">
        <v>80</v>
      </c>
      <c r="DF5" s="2">
        <v>100</v>
      </c>
      <c r="DG5" s="2">
        <v>80</v>
      </c>
      <c r="FH5" s="5">
        <f t="shared" si="0"/>
        <v>13.616</v>
      </c>
      <c r="FI5" s="3">
        <f t="shared" si="1"/>
        <v>33.625</v>
      </c>
      <c r="FJ5" s="3">
        <f t="shared" si="2"/>
        <v>15.166</v>
      </c>
      <c r="FK5" s="3">
        <f t="shared" si="3"/>
        <v>4</v>
      </c>
      <c r="FL5" s="3">
        <f>DQ5</f>
        <v>0</v>
      </c>
      <c r="FM5" s="3">
        <f t="shared" si="4"/>
        <v>66.407</v>
      </c>
    </row>
    <row r="6" spans="1:169" s="2" customFormat="1" ht="15">
      <c r="A6" s="2">
        <v>5</v>
      </c>
      <c r="B6" s="2" t="s">
        <v>1262</v>
      </c>
      <c r="C6" s="2" t="s">
        <v>224</v>
      </c>
      <c r="D6" s="2" t="s">
        <v>343</v>
      </c>
      <c r="E6" s="2" t="s">
        <v>1263</v>
      </c>
      <c r="F6" s="2" t="s">
        <v>1064</v>
      </c>
      <c r="G6" s="2" t="s">
        <v>184</v>
      </c>
      <c r="H6" s="2" t="s">
        <v>175</v>
      </c>
      <c r="I6" s="2" t="s">
        <v>149</v>
      </c>
      <c r="J6" s="2" t="s">
        <v>149</v>
      </c>
      <c r="K6" s="2" t="s">
        <v>150</v>
      </c>
      <c r="L6" s="2" t="s">
        <v>151</v>
      </c>
      <c r="M6" s="2" t="s">
        <v>151</v>
      </c>
      <c r="N6" s="2" t="s">
        <v>151</v>
      </c>
      <c r="O6" s="2" t="s">
        <v>152</v>
      </c>
      <c r="P6" s="2" t="s">
        <v>152</v>
      </c>
      <c r="Q6" s="2" t="s">
        <v>1264</v>
      </c>
      <c r="R6" s="2" t="s">
        <v>1265</v>
      </c>
      <c r="S6" s="2" t="s">
        <v>1261</v>
      </c>
      <c r="T6" s="2" t="s">
        <v>185</v>
      </c>
      <c r="U6" s="2" t="s">
        <v>178</v>
      </c>
      <c r="V6" s="2" t="s">
        <v>186</v>
      </c>
      <c r="W6" s="2" t="s">
        <v>1264</v>
      </c>
      <c r="X6" s="2" t="s">
        <v>1266</v>
      </c>
      <c r="Y6" s="2" t="s">
        <v>1261</v>
      </c>
      <c r="Z6" s="2" t="s">
        <v>185</v>
      </c>
      <c r="AA6" s="2" t="s">
        <v>178</v>
      </c>
      <c r="AB6" s="2" t="s">
        <v>186</v>
      </c>
      <c r="AC6" s="2" t="s">
        <v>1264</v>
      </c>
      <c r="AD6" s="2" t="s">
        <v>1266</v>
      </c>
      <c r="AE6" s="2" t="s">
        <v>159</v>
      </c>
      <c r="AF6" s="2" t="s">
        <v>149</v>
      </c>
      <c r="AG6" s="2" t="s">
        <v>1267</v>
      </c>
      <c r="AH6" s="2">
        <v>2007</v>
      </c>
      <c r="AI6" s="2" t="s">
        <v>1268</v>
      </c>
      <c r="AJ6" s="2" t="s">
        <v>319</v>
      </c>
      <c r="AK6" s="2">
        <v>1401</v>
      </c>
      <c r="AL6" s="2">
        <v>2400</v>
      </c>
      <c r="AM6" s="2">
        <v>58.38</v>
      </c>
      <c r="BF6" s="2" t="s">
        <v>163</v>
      </c>
      <c r="BG6" s="2" t="s">
        <v>149</v>
      </c>
      <c r="BH6" s="2" t="s">
        <v>1269</v>
      </c>
      <c r="BI6" s="2">
        <v>2012</v>
      </c>
      <c r="BJ6" s="2" t="s">
        <v>165</v>
      </c>
      <c r="BK6" s="2" t="s">
        <v>1270</v>
      </c>
      <c r="BL6" s="2">
        <v>710</v>
      </c>
      <c r="BM6" s="2">
        <v>1000</v>
      </c>
      <c r="BN6" s="2">
        <v>71</v>
      </c>
      <c r="BO6" s="2" t="s">
        <v>167</v>
      </c>
      <c r="BP6" s="2" t="s">
        <v>149</v>
      </c>
      <c r="BQ6" s="2" t="s">
        <v>1267</v>
      </c>
      <c r="BR6" s="2">
        <v>2008</v>
      </c>
      <c r="BS6" s="2" t="s">
        <v>1271</v>
      </c>
      <c r="BT6" s="2" t="s">
        <v>319</v>
      </c>
      <c r="BU6" s="2">
        <v>760</v>
      </c>
      <c r="BV6" s="2">
        <v>800</v>
      </c>
      <c r="BW6" s="2">
        <v>95</v>
      </c>
      <c r="EB6" s="2" t="s">
        <v>150</v>
      </c>
      <c r="EC6" s="2" t="s">
        <v>189</v>
      </c>
      <c r="ED6" s="2" t="s">
        <v>185</v>
      </c>
      <c r="EE6" s="2" t="s">
        <v>190</v>
      </c>
      <c r="EF6" s="2" t="s">
        <v>1272</v>
      </c>
      <c r="FH6" s="5">
        <f t="shared" si="0"/>
        <v>11.676</v>
      </c>
      <c r="FI6" s="3">
        <f t="shared" si="1"/>
        <v>35.5</v>
      </c>
      <c r="FJ6" s="3">
        <f t="shared" si="2"/>
        <v>19</v>
      </c>
      <c r="FK6" s="3">
        <f t="shared" si="3"/>
        <v>0</v>
      </c>
      <c r="FL6" s="3">
        <f>DQ6</f>
        <v>0</v>
      </c>
      <c r="FM6" s="3">
        <f t="shared" si="4"/>
        <v>66.176</v>
      </c>
    </row>
    <row r="7" spans="1:169" s="2" customFormat="1" ht="15">
      <c r="A7" s="2">
        <v>6</v>
      </c>
      <c r="B7" s="2" t="s">
        <v>906</v>
      </c>
      <c r="C7" s="2" t="s">
        <v>907</v>
      </c>
      <c r="D7" s="2" t="s">
        <v>908</v>
      </c>
      <c r="E7" s="2" t="s">
        <v>909</v>
      </c>
      <c r="F7" s="2" t="s">
        <v>910</v>
      </c>
      <c r="G7" s="2" t="s">
        <v>147</v>
      </c>
      <c r="H7" s="2" t="s">
        <v>810</v>
      </c>
      <c r="I7" s="2" t="s">
        <v>149</v>
      </c>
      <c r="J7" s="2" t="s">
        <v>149</v>
      </c>
      <c r="K7" s="2" t="s">
        <v>191</v>
      </c>
      <c r="L7" s="2" t="s">
        <v>151</v>
      </c>
      <c r="M7" s="2" t="s">
        <v>151</v>
      </c>
      <c r="N7" s="2" t="s">
        <v>151</v>
      </c>
      <c r="O7" s="2" t="s">
        <v>152</v>
      </c>
      <c r="P7" s="2" t="s">
        <v>152</v>
      </c>
      <c r="Q7" s="2" t="s">
        <v>911</v>
      </c>
      <c r="R7" s="2" t="s">
        <v>912</v>
      </c>
      <c r="S7" s="2" t="s">
        <v>913</v>
      </c>
      <c r="T7" s="2" t="s">
        <v>474</v>
      </c>
      <c r="U7" s="2" t="s">
        <v>218</v>
      </c>
      <c r="V7" s="2" t="s">
        <v>914</v>
      </c>
      <c r="W7" s="2" t="s">
        <v>911</v>
      </c>
      <c r="X7" s="2" t="s">
        <v>912</v>
      </c>
      <c r="Y7" s="2" t="s">
        <v>913</v>
      </c>
      <c r="Z7" s="2" t="s">
        <v>474</v>
      </c>
      <c r="AA7" s="2" t="s">
        <v>218</v>
      </c>
      <c r="AB7" s="2" t="s">
        <v>914</v>
      </c>
      <c r="AC7" s="2" t="s">
        <v>911</v>
      </c>
      <c r="AD7" s="2" t="s">
        <v>912</v>
      </c>
      <c r="AE7" s="2" t="s">
        <v>159</v>
      </c>
      <c r="AF7" s="2" t="s">
        <v>149</v>
      </c>
      <c r="AG7" s="2" t="s">
        <v>915</v>
      </c>
      <c r="AH7" s="2">
        <v>2003</v>
      </c>
      <c r="AI7" s="2" t="s">
        <v>916</v>
      </c>
      <c r="AJ7" s="2" t="s">
        <v>162</v>
      </c>
      <c r="AK7" s="2">
        <v>1294</v>
      </c>
      <c r="AL7" s="2">
        <v>2400</v>
      </c>
      <c r="AM7" s="2">
        <v>53.92</v>
      </c>
      <c r="BF7" s="2" t="s">
        <v>163</v>
      </c>
      <c r="BG7" s="2" t="s">
        <v>149</v>
      </c>
      <c r="BH7" s="2" t="s">
        <v>917</v>
      </c>
      <c r="BI7" s="2">
        <v>2010</v>
      </c>
      <c r="BJ7" s="2" t="s">
        <v>165</v>
      </c>
      <c r="BK7" s="2" t="s">
        <v>918</v>
      </c>
      <c r="BL7" s="2">
        <v>630</v>
      </c>
      <c r="BM7" s="2">
        <v>1000</v>
      </c>
      <c r="BN7" s="2">
        <v>63</v>
      </c>
      <c r="BO7" s="2" t="s">
        <v>167</v>
      </c>
      <c r="BP7" s="2" t="s">
        <v>149</v>
      </c>
      <c r="BQ7" s="2" t="s">
        <v>919</v>
      </c>
      <c r="BR7" s="2">
        <v>2006</v>
      </c>
      <c r="BS7" s="2" t="s">
        <v>920</v>
      </c>
      <c r="BT7" s="2" t="s">
        <v>162</v>
      </c>
      <c r="BU7" s="2">
        <v>917</v>
      </c>
      <c r="BV7" s="2">
        <v>1200</v>
      </c>
      <c r="BW7" s="2">
        <v>76.42</v>
      </c>
      <c r="CY7" s="2" t="s">
        <v>243</v>
      </c>
      <c r="CZ7" s="2" t="s">
        <v>149</v>
      </c>
      <c r="DA7" s="2" t="s">
        <v>921</v>
      </c>
      <c r="DB7" s="2">
        <v>2008</v>
      </c>
      <c r="DC7" s="2" t="s">
        <v>627</v>
      </c>
      <c r="DD7" s="2" t="s">
        <v>922</v>
      </c>
      <c r="DE7" s="2">
        <v>276</v>
      </c>
      <c r="DF7" s="2">
        <v>400</v>
      </c>
      <c r="DG7" s="2">
        <v>69</v>
      </c>
      <c r="DQ7" s="2" t="s">
        <v>449</v>
      </c>
      <c r="DR7" s="2" t="s">
        <v>923</v>
      </c>
      <c r="DS7" s="2">
        <v>2012</v>
      </c>
      <c r="DT7" s="2" t="s">
        <v>627</v>
      </c>
      <c r="DU7" s="2" t="s">
        <v>924</v>
      </c>
      <c r="FH7" s="5">
        <f t="shared" si="0"/>
        <v>10.784</v>
      </c>
      <c r="FI7" s="3">
        <f t="shared" si="1"/>
        <v>31.5</v>
      </c>
      <c r="FJ7" s="3">
        <f t="shared" si="2"/>
        <v>15.284</v>
      </c>
      <c r="FK7" s="3">
        <f t="shared" si="3"/>
        <v>3.45</v>
      </c>
      <c r="FL7" s="3">
        <v>5</v>
      </c>
      <c r="FM7" s="3">
        <f t="shared" si="4"/>
        <v>66.018</v>
      </c>
    </row>
    <row r="8" spans="1:169" s="2" customFormat="1" ht="15">
      <c r="A8" s="2">
        <v>7</v>
      </c>
      <c r="B8" s="2" t="s">
        <v>858</v>
      </c>
      <c r="C8" s="2" t="s">
        <v>859</v>
      </c>
      <c r="D8" s="2" t="s">
        <v>860</v>
      </c>
      <c r="E8" s="2" t="s">
        <v>861</v>
      </c>
      <c r="F8" s="2" t="s">
        <v>648</v>
      </c>
      <c r="G8" s="2" t="s">
        <v>147</v>
      </c>
      <c r="H8" s="2" t="s">
        <v>148</v>
      </c>
      <c r="I8" s="2" t="s">
        <v>149</v>
      </c>
      <c r="J8" s="2" t="s">
        <v>149</v>
      </c>
      <c r="K8" s="2" t="s">
        <v>191</v>
      </c>
      <c r="L8" s="2" t="s">
        <v>151</v>
      </c>
      <c r="M8" s="2" t="s">
        <v>151</v>
      </c>
      <c r="N8" s="2" t="s">
        <v>151</v>
      </c>
      <c r="O8" s="2" t="s">
        <v>152</v>
      </c>
      <c r="P8" s="2" t="s">
        <v>152</v>
      </c>
      <c r="Q8" s="2" t="s">
        <v>862</v>
      </c>
      <c r="R8" s="2" t="s">
        <v>863</v>
      </c>
      <c r="S8" s="2" t="s">
        <v>864</v>
      </c>
      <c r="T8" s="2" t="s">
        <v>216</v>
      </c>
      <c r="U8" s="2" t="s">
        <v>216</v>
      </c>
      <c r="V8" s="2" t="s">
        <v>233</v>
      </c>
      <c r="W8" s="2" t="s">
        <v>862</v>
      </c>
      <c r="X8" s="2" t="s">
        <v>865</v>
      </c>
      <c r="Y8" s="2" t="s">
        <v>864</v>
      </c>
      <c r="Z8" s="2" t="s">
        <v>216</v>
      </c>
      <c r="AA8" s="2" t="s">
        <v>216</v>
      </c>
      <c r="AB8" s="2" t="s">
        <v>233</v>
      </c>
      <c r="AC8" s="2" t="s">
        <v>862</v>
      </c>
      <c r="AD8" s="2" t="s">
        <v>865</v>
      </c>
      <c r="AE8" s="2" t="s">
        <v>159</v>
      </c>
      <c r="AF8" s="2" t="s">
        <v>149</v>
      </c>
      <c r="AG8" s="2" t="s">
        <v>866</v>
      </c>
      <c r="AH8" s="2">
        <v>2006</v>
      </c>
      <c r="AI8" s="2" t="s">
        <v>867</v>
      </c>
      <c r="AJ8" s="2" t="s">
        <v>242</v>
      </c>
      <c r="AK8" s="2">
        <v>1651</v>
      </c>
      <c r="AL8" s="2">
        <v>2700</v>
      </c>
      <c r="AM8" s="2">
        <v>61.15</v>
      </c>
      <c r="BF8" s="2" t="s">
        <v>163</v>
      </c>
      <c r="BG8" s="2" t="s">
        <v>149</v>
      </c>
      <c r="BH8" s="2" t="s">
        <v>868</v>
      </c>
      <c r="BI8" s="2">
        <v>2008</v>
      </c>
      <c r="BJ8" s="2" t="s">
        <v>165</v>
      </c>
      <c r="BK8" s="2" t="s">
        <v>242</v>
      </c>
      <c r="BL8" s="2">
        <v>1057</v>
      </c>
      <c r="BM8" s="2">
        <v>1600</v>
      </c>
      <c r="BN8" s="2">
        <v>66.06</v>
      </c>
      <c r="BO8" s="2" t="s">
        <v>167</v>
      </c>
      <c r="BP8" s="2" t="s">
        <v>149</v>
      </c>
      <c r="BQ8" s="2" t="s">
        <v>869</v>
      </c>
      <c r="BR8" s="2">
        <v>2013</v>
      </c>
      <c r="BS8" s="2" t="s">
        <v>870</v>
      </c>
      <c r="BT8" s="2" t="s">
        <v>242</v>
      </c>
      <c r="BU8" s="2">
        <v>983</v>
      </c>
      <c r="BV8" s="2">
        <v>1200</v>
      </c>
      <c r="BW8" s="2">
        <v>81.92</v>
      </c>
      <c r="CY8" s="2" t="s">
        <v>243</v>
      </c>
      <c r="CZ8" s="2" t="s">
        <v>149</v>
      </c>
      <c r="DA8" s="2" t="s">
        <v>871</v>
      </c>
      <c r="DB8" s="2">
        <v>2010</v>
      </c>
      <c r="DC8" s="2" t="s">
        <v>165</v>
      </c>
      <c r="DD8" s="2" t="s">
        <v>242</v>
      </c>
      <c r="DE8" s="2">
        <v>80</v>
      </c>
      <c r="DF8" s="2">
        <v>100</v>
      </c>
      <c r="DG8" s="2">
        <v>80</v>
      </c>
      <c r="FH8" s="5">
        <f t="shared" si="0"/>
        <v>12.23</v>
      </c>
      <c r="FI8" s="3">
        <f t="shared" si="1"/>
        <v>33.03</v>
      </c>
      <c r="FJ8" s="3">
        <f t="shared" si="2"/>
        <v>16.384</v>
      </c>
      <c r="FK8" s="3">
        <f t="shared" si="3"/>
        <v>4</v>
      </c>
      <c r="FL8" s="3">
        <f aca="true" t="shared" si="5" ref="FL8:FL20">DQ8</f>
        <v>0</v>
      </c>
      <c r="FM8" s="3">
        <f t="shared" si="4"/>
        <v>65.644</v>
      </c>
    </row>
    <row r="9" spans="1:169" s="2" customFormat="1" ht="15">
      <c r="A9" s="2">
        <v>8</v>
      </c>
      <c r="B9" s="2" t="s">
        <v>300</v>
      </c>
      <c r="C9" s="2" t="s">
        <v>301</v>
      </c>
      <c r="D9" s="2" t="s">
        <v>270</v>
      </c>
      <c r="E9" s="2" t="s">
        <v>263</v>
      </c>
      <c r="F9" s="2" t="s">
        <v>302</v>
      </c>
      <c r="G9" s="2" t="s">
        <v>184</v>
      </c>
      <c r="H9" s="2" t="s">
        <v>148</v>
      </c>
      <c r="I9" s="2" t="s">
        <v>149</v>
      </c>
      <c r="J9" s="2" t="s">
        <v>149</v>
      </c>
      <c r="K9" s="2" t="s">
        <v>191</v>
      </c>
      <c r="L9" s="2" t="s">
        <v>151</v>
      </c>
      <c r="M9" s="2" t="s">
        <v>151</v>
      </c>
      <c r="N9" s="2" t="s">
        <v>151</v>
      </c>
      <c r="O9" s="2" t="s">
        <v>152</v>
      </c>
      <c r="P9" s="2" t="s">
        <v>152</v>
      </c>
      <c r="Q9" s="2" t="s">
        <v>303</v>
      </c>
      <c r="R9" s="2" t="s">
        <v>304</v>
      </c>
      <c r="S9" s="2" t="s">
        <v>305</v>
      </c>
      <c r="T9" s="2" t="s">
        <v>216</v>
      </c>
      <c r="U9" s="2" t="s">
        <v>216</v>
      </c>
      <c r="V9" s="2" t="s">
        <v>306</v>
      </c>
      <c r="W9" s="2" t="s">
        <v>303</v>
      </c>
      <c r="X9" s="2" t="s">
        <v>307</v>
      </c>
      <c r="Y9" s="2" t="s">
        <v>305</v>
      </c>
      <c r="Z9" s="2" t="s">
        <v>216</v>
      </c>
      <c r="AA9" s="2" t="s">
        <v>216</v>
      </c>
      <c r="AB9" s="2" t="s">
        <v>306</v>
      </c>
      <c r="AC9" s="2" t="s">
        <v>303</v>
      </c>
      <c r="AD9" s="2" t="s">
        <v>307</v>
      </c>
      <c r="AE9" s="2" t="s">
        <v>159</v>
      </c>
      <c r="AF9" s="2" t="s">
        <v>149</v>
      </c>
      <c r="AG9" s="2" t="s">
        <v>308</v>
      </c>
      <c r="AH9" s="2">
        <v>2005</v>
      </c>
      <c r="AI9" s="2" t="s">
        <v>309</v>
      </c>
      <c r="AJ9" s="2" t="s">
        <v>310</v>
      </c>
      <c r="AK9" s="2">
        <v>866</v>
      </c>
      <c r="AL9" s="2">
        <v>1600</v>
      </c>
      <c r="AM9" s="2">
        <v>54.12</v>
      </c>
      <c r="BF9" s="2" t="s">
        <v>163</v>
      </c>
      <c r="BG9" s="2" t="s">
        <v>149</v>
      </c>
      <c r="BH9" s="2" t="s">
        <v>311</v>
      </c>
      <c r="BI9" s="2">
        <v>2011</v>
      </c>
      <c r="BJ9" s="2" t="s">
        <v>165</v>
      </c>
      <c r="BK9" s="2" t="s">
        <v>312</v>
      </c>
      <c r="BL9" s="2">
        <v>627</v>
      </c>
      <c r="BM9" s="2">
        <v>800</v>
      </c>
      <c r="BN9" s="2">
        <v>78.38</v>
      </c>
      <c r="BO9" s="2" t="s">
        <v>167</v>
      </c>
      <c r="BP9" s="2" t="s">
        <v>149</v>
      </c>
      <c r="BQ9" s="2" t="s">
        <v>313</v>
      </c>
      <c r="BR9" s="2">
        <v>2008</v>
      </c>
      <c r="BS9" s="2" t="s">
        <v>314</v>
      </c>
      <c r="BT9" s="2" t="s">
        <v>310</v>
      </c>
      <c r="BU9" s="2">
        <v>926</v>
      </c>
      <c r="BV9" s="2">
        <v>1200</v>
      </c>
      <c r="BW9" s="2">
        <v>77.17</v>
      </c>
      <c r="FH9" s="5">
        <f t="shared" si="0"/>
        <v>10.824</v>
      </c>
      <c r="FI9" s="3">
        <f t="shared" si="1"/>
        <v>39.19</v>
      </c>
      <c r="FJ9" s="3">
        <f t="shared" si="2"/>
        <v>15.434</v>
      </c>
      <c r="FK9" s="3">
        <f t="shared" si="3"/>
        <v>0</v>
      </c>
      <c r="FL9" s="3">
        <f t="shared" si="5"/>
        <v>0</v>
      </c>
      <c r="FM9" s="3">
        <f t="shared" si="4"/>
        <v>65.448</v>
      </c>
    </row>
    <row r="10" spans="1:169" s="2" customFormat="1" ht="15">
      <c r="A10" s="2">
        <v>9</v>
      </c>
      <c r="B10" s="2" t="s">
        <v>726</v>
      </c>
      <c r="C10" s="2" t="s">
        <v>727</v>
      </c>
      <c r="D10" s="2" t="s">
        <v>728</v>
      </c>
      <c r="E10" s="2" t="s">
        <v>729</v>
      </c>
      <c r="F10" s="2" t="s">
        <v>730</v>
      </c>
      <c r="G10" s="2" t="s">
        <v>147</v>
      </c>
      <c r="H10" s="2" t="s">
        <v>175</v>
      </c>
      <c r="I10" s="2" t="s">
        <v>149</v>
      </c>
      <c r="J10" s="2" t="s">
        <v>149</v>
      </c>
      <c r="K10" s="2" t="s">
        <v>191</v>
      </c>
      <c r="L10" s="2" t="s">
        <v>151</v>
      </c>
      <c r="M10" s="2" t="s">
        <v>151</v>
      </c>
      <c r="N10" s="2" t="s">
        <v>151</v>
      </c>
      <c r="O10" s="2" t="s">
        <v>152</v>
      </c>
      <c r="P10" s="2" t="s">
        <v>152</v>
      </c>
      <c r="Q10" s="2" t="s">
        <v>731</v>
      </c>
      <c r="R10" s="2" t="s">
        <v>471</v>
      </c>
      <c r="S10" s="2" t="s">
        <v>732</v>
      </c>
      <c r="T10" s="2" t="s">
        <v>593</v>
      </c>
      <c r="U10" s="2" t="s">
        <v>227</v>
      </c>
      <c r="V10" s="2" t="s">
        <v>472</v>
      </c>
      <c r="W10" s="2" t="s">
        <v>731</v>
      </c>
      <c r="X10" s="2" t="s">
        <v>315</v>
      </c>
      <c r="Y10" s="2" t="s">
        <v>732</v>
      </c>
      <c r="Z10" s="2" t="s">
        <v>593</v>
      </c>
      <c r="AA10" s="2" t="s">
        <v>227</v>
      </c>
      <c r="AB10" s="2" t="s">
        <v>472</v>
      </c>
      <c r="AC10" s="2" t="s">
        <v>731</v>
      </c>
      <c r="AD10" s="2" t="s">
        <v>315</v>
      </c>
      <c r="AE10" s="2" t="s">
        <v>159</v>
      </c>
      <c r="AF10" s="2" t="s">
        <v>149</v>
      </c>
      <c r="AG10" s="2" t="s">
        <v>733</v>
      </c>
      <c r="AH10" s="2">
        <v>1999</v>
      </c>
      <c r="AI10" s="2" t="s">
        <v>734</v>
      </c>
      <c r="AJ10" s="2" t="s">
        <v>668</v>
      </c>
      <c r="AK10" s="2">
        <v>637</v>
      </c>
      <c r="AL10" s="2">
        <v>1200</v>
      </c>
      <c r="AM10" s="2">
        <v>53.08</v>
      </c>
      <c r="BF10" s="2" t="s">
        <v>163</v>
      </c>
      <c r="BG10" s="2" t="s">
        <v>149</v>
      </c>
      <c r="BH10" s="2" t="s">
        <v>735</v>
      </c>
      <c r="BI10" s="2">
        <v>2007</v>
      </c>
      <c r="BJ10" s="2" t="s">
        <v>165</v>
      </c>
      <c r="BK10" s="2" t="s">
        <v>267</v>
      </c>
      <c r="BL10" s="2">
        <v>569</v>
      </c>
      <c r="BM10" s="2">
        <v>800</v>
      </c>
      <c r="BN10" s="2">
        <v>71.12</v>
      </c>
      <c r="BO10" s="2" t="s">
        <v>167</v>
      </c>
      <c r="BP10" s="2" t="s">
        <v>149</v>
      </c>
      <c r="BQ10" s="2" t="s">
        <v>736</v>
      </c>
      <c r="BR10" s="2">
        <v>2009</v>
      </c>
      <c r="BS10" s="2" t="s">
        <v>527</v>
      </c>
      <c r="BT10" s="2" t="s">
        <v>670</v>
      </c>
      <c r="BU10" s="2">
        <v>920</v>
      </c>
      <c r="BV10" s="2">
        <v>1200</v>
      </c>
      <c r="BW10" s="2">
        <v>76.67</v>
      </c>
      <c r="CY10" s="2" t="s">
        <v>243</v>
      </c>
      <c r="CZ10" s="2" t="s">
        <v>149</v>
      </c>
      <c r="DA10" s="2" t="s">
        <v>737</v>
      </c>
      <c r="DB10" s="2">
        <v>2009</v>
      </c>
      <c r="DC10" s="2" t="s">
        <v>165</v>
      </c>
      <c r="DD10" s="2" t="s">
        <v>738</v>
      </c>
      <c r="DE10" s="2">
        <v>366</v>
      </c>
      <c r="DF10" s="2">
        <v>500</v>
      </c>
      <c r="DG10" s="2">
        <v>73.2</v>
      </c>
      <c r="FH10" s="5">
        <f t="shared" si="0"/>
        <v>10.616</v>
      </c>
      <c r="FI10" s="3">
        <f t="shared" si="1"/>
        <v>35.56</v>
      </c>
      <c r="FJ10" s="3">
        <f t="shared" si="2"/>
        <v>15.334</v>
      </c>
      <c r="FK10" s="3">
        <f t="shared" si="3"/>
        <v>3.66</v>
      </c>
      <c r="FL10" s="3">
        <f t="shared" si="5"/>
        <v>0</v>
      </c>
      <c r="FM10" s="3">
        <f t="shared" si="4"/>
        <v>65.17</v>
      </c>
    </row>
    <row r="11" spans="1:169" s="2" customFormat="1" ht="15">
      <c r="A11" s="2">
        <v>10</v>
      </c>
      <c r="B11" s="2" t="s">
        <v>1202</v>
      </c>
      <c r="C11" s="2" t="s">
        <v>1203</v>
      </c>
      <c r="D11" s="2" t="s">
        <v>1204</v>
      </c>
      <c r="E11" s="2" t="s">
        <v>1205</v>
      </c>
      <c r="F11" s="2" t="s">
        <v>1206</v>
      </c>
      <c r="G11" s="2" t="s">
        <v>147</v>
      </c>
      <c r="H11" s="2" t="s">
        <v>148</v>
      </c>
      <c r="I11" s="2" t="s">
        <v>149</v>
      </c>
      <c r="J11" s="2" t="s">
        <v>149</v>
      </c>
      <c r="K11" s="2" t="s">
        <v>191</v>
      </c>
      <c r="L11" s="2" t="s">
        <v>151</v>
      </c>
      <c r="M11" s="2" t="s">
        <v>151</v>
      </c>
      <c r="N11" s="2" t="s">
        <v>151</v>
      </c>
      <c r="O11" s="2" t="s">
        <v>152</v>
      </c>
      <c r="P11" s="2" t="s">
        <v>152</v>
      </c>
      <c r="Q11" s="2" t="s">
        <v>1207</v>
      </c>
      <c r="R11" s="2" t="s">
        <v>1208</v>
      </c>
      <c r="S11" s="2" t="s">
        <v>1209</v>
      </c>
      <c r="T11" s="2" t="s">
        <v>177</v>
      </c>
      <c r="U11" s="2" t="s">
        <v>178</v>
      </c>
      <c r="V11" s="2" t="s">
        <v>179</v>
      </c>
      <c r="W11" s="2" t="s">
        <v>1207</v>
      </c>
      <c r="X11" s="2" t="s">
        <v>1210</v>
      </c>
      <c r="Y11" s="2" t="s">
        <v>1209</v>
      </c>
      <c r="Z11" s="2" t="s">
        <v>177</v>
      </c>
      <c r="AA11" s="2" t="s">
        <v>178</v>
      </c>
      <c r="AB11" s="2" t="s">
        <v>179</v>
      </c>
      <c r="AC11" s="2" t="s">
        <v>1207</v>
      </c>
      <c r="AD11" s="2" t="s">
        <v>1210</v>
      </c>
      <c r="AE11" s="2" t="s">
        <v>159</v>
      </c>
      <c r="AF11" s="2" t="s">
        <v>149</v>
      </c>
      <c r="AG11" s="2" t="s">
        <v>1211</v>
      </c>
      <c r="AH11" s="2">
        <v>2007</v>
      </c>
      <c r="AI11" s="2" t="s">
        <v>1212</v>
      </c>
      <c r="AJ11" s="2" t="s">
        <v>572</v>
      </c>
      <c r="AK11" s="2">
        <v>1723</v>
      </c>
      <c r="AL11" s="2">
        <v>2400</v>
      </c>
      <c r="AM11" s="2">
        <v>71.79</v>
      </c>
      <c r="BF11" s="2" t="s">
        <v>163</v>
      </c>
      <c r="BG11" s="2" t="s">
        <v>149</v>
      </c>
      <c r="BH11" s="2" t="s">
        <v>1213</v>
      </c>
      <c r="BI11" s="2">
        <v>2010</v>
      </c>
      <c r="BJ11" s="2" t="s">
        <v>165</v>
      </c>
      <c r="BK11" s="2" t="s">
        <v>572</v>
      </c>
      <c r="BL11" s="2">
        <v>529</v>
      </c>
      <c r="BM11" s="2">
        <v>800</v>
      </c>
      <c r="BN11" s="2">
        <v>66.12</v>
      </c>
      <c r="BO11" s="2" t="s">
        <v>167</v>
      </c>
      <c r="BP11" s="2" t="s">
        <v>149</v>
      </c>
      <c r="BQ11" s="2" t="s">
        <v>1214</v>
      </c>
      <c r="BR11" s="2">
        <v>2008</v>
      </c>
      <c r="BS11" s="2" t="s">
        <v>1215</v>
      </c>
      <c r="BT11" s="2" t="s">
        <v>572</v>
      </c>
      <c r="BU11" s="2">
        <v>766</v>
      </c>
      <c r="BV11" s="2">
        <v>1100</v>
      </c>
      <c r="BW11" s="2">
        <v>69.64</v>
      </c>
      <c r="CY11" s="2" t="s">
        <v>243</v>
      </c>
      <c r="CZ11" s="2" t="s">
        <v>149</v>
      </c>
      <c r="DA11" s="2" t="s">
        <v>1216</v>
      </c>
      <c r="DB11" s="2">
        <v>2013</v>
      </c>
      <c r="DC11" s="2" t="s">
        <v>165</v>
      </c>
      <c r="DD11" s="2" t="s">
        <v>1217</v>
      </c>
      <c r="DE11" s="2">
        <v>826</v>
      </c>
      <c r="DF11" s="2">
        <v>1100</v>
      </c>
      <c r="DG11" s="2">
        <v>75.09</v>
      </c>
      <c r="FH11" s="5">
        <f t="shared" si="0"/>
        <v>14.358</v>
      </c>
      <c r="FI11" s="3">
        <f t="shared" si="1"/>
        <v>33.06</v>
      </c>
      <c r="FJ11" s="3">
        <f t="shared" si="2"/>
        <v>13.928</v>
      </c>
      <c r="FK11" s="3">
        <f t="shared" si="3"/>
        <v>3.7545</v>
      </c>
      <c r="FL11" s="3">
        <f t="shared" si="5"/>
        <v>0</v>
      </c>
      <c r="FM11" s="3">
        <f t="shared" si="4"/>
        <v>65.10050000000001</v>
      </c>
    </row>
    <row r="12" spans="1:169" s="2" customFormat="1" ht="15">
      <c r="A12" s="2">
        <v>11</v>
      </c>
      <c r="B12" s="2" t="s">
        <v>408</v>
      </c>
      <c r="C12" s="2" t="s">
        <v>409</v>
      </c>
      <c r="D12" s="2" t="s">
        <v>410</v>
      </c>
      <c r="E12" s="2" t="s">
        <v>411</v>
      </c>
      <c r="F12" s="2" t="s">
        <v>412</v>
      </c>
      <c r="G12" s="2" t="s">
        <v>147</v>
      </c>
      <c r="H12" s="2" t="s">
        <v>148</v>
      </c>
      <c r="I12" s="2" t="s">
        <v>149</v>
      </c>
      <c r="J12" s="2" t="s">
        <v>149</v>
      </c>
      <c r="K12" s="2" t="s">
        <v>191</v>
      </c>
      <c r="L12" s="2" t="s">
        <v>151</v>
      </c>
      <c r="M12" s="2" t="s">
        <v>151</v>
      </c>
      <c r="N12" s="2" t="s">
        <v>151</v>
      </c>
      <c r="O12" s="2" t="s">
        <v>152</v>
      </c>
      <c r="P12" s="2" t="s">
        <v>152</v>
      </c>
      <c r="Q12" s="2" t="s">
        <v>413</v>
      </c>
      <c r="R12" s="2" t="s">
        <v>414</v>
      </c>
      <c r="S12" s="2" t="s">
        <v>415</v>
      </c>
      <c r="T12" s="2" t="s">
        <v>177</v>
      </c>
      <c r="U12" s="2" t="s">
        <v>178</v>
      </c>
      <c r="V12" s="2" t="s">
        <v>179</v>
      </c>
      <c r="W12" s="2" t="s">
        <v>413</v>
      </c>
      <c r="X12" s="2" t="s">
        <v>414</v>
      </c>
      <c r="Y12" s="2" t="s">
        <v>415</v>
      </c>
      <c r="Z12" s="2" t="s">
        <v>177</v>
      </c>
      <c r="AA12" s="2" t="s">
        <v>178</v>
      </c>
      <c r="AB12" s="2" t="s">
        <v>179</v>
      </c>
      <c r="AC12" s="2" t="s">
        <v>413</v>
      </c>
      <c r="AD12" s="2" t="s">
        <v>414</v>
      </c>
      <c r="AE12" s="2" t="s">
        <v>159</v>
      </c>
      <c r="AF12" s="2" t="s">
        <v>149</v>
      </c>
      <c r="AG12" s="2" t="s">
        <v>416</v>
      </c>
      <c r="AH12" s="2">
        <v>2008</v>
      </c>
      <c r="AI12" s="2" t="s">
        <v>417</v>
      </c>
      <c r="AJ12" s="2" t="s">
        <v>319</v>
      </c>
      <c r="AK12" s="2">
        <v>1774</v>
      </c>
      <c r="AL12" s="2">
        <v>2400</v>
      </c>
      <c r="AM12" s="2">
        <v>73.92</v>
      </c>
      <c r="BF12" s="2" t="s">
        <v>163</v>
      </c>
      <c r="BG12" s="2" t="s">
        <v>149</v>
      </c>
      <c r="BH12" s="2" t="s">
        <v>418</v>
      </c>
      <c r="BI12" s="2">
        <v>2010</v>
      </c>
      <c r="BJ12" s="2" t="s">
        <v>165</v>
      </c>
      <c r="BK12" s="2" t="s">
        <v>319</v>
      </c>
      <c r="BL12" s="2">
        <v>548</v>
      </c>
      <c r="BM12" s="2">
        <v>800</v>
      </c>
      <c r="BN12" s="2">
        <v>68.5</v>
      </c>
      <c r="BO12" s="2" t="s">
        <v>167</v>
      </c>
      <c r="BP12" s="2" t="s">
        <v>149</v>
      </c>
      <c r="BQ12" s="2" t="s">
        <v>419</v>
      </c>
      <c r="BR12" s="2">
        <v>2011</v>
      </c>
      <c r="BS12" s="2" t="s">
        <v>420</v>
      </c>
      <c r="BT12" s="2" t="s">
        <v>319</v>
      </c>
      <c r="BU12" s="2">
        <v>865</v>
      </c>
      <c r="BV12" s="2">
        <v>1100</v>
      </c>
      <c r="BW12" s="2">
        <v>78.64</v>
      </c>
      <c r="FH12" s="5">
        <f t="shared" si="0"/>
        <v>14.784</v>
      </c>
      <c r="FI12" s="3">
        <f t="shared" si="1"/>
        <v>34.25</v>
      </c>
      <c r="FJ12" s="3">
        <f t="shared" si="2"/>
        <v>15.728</v>
      </c>
      <c r="FK12" s="3">
        <f t="shared" si="3"/>
        <v>0</v>
      </c>
      <c r="FL12" s="3">
        <f t="shared" si="5"/>
        <v>0</v>
      </c>
      <c r="FM12" s="3">
        <f t="shared" si="4"/>
        <v>64.762</v>
      </c>
    </row>
    <row r="13" spans="1:169" s="2" customFormat="1" ht="15">
      <c r="A13" s="2">
        <v>12</v>
      </c>
      <c r="B13" s="2" t="s">
        <v>1181</v>
      </c>
      <c r="C13" s="2" t="s">
        <v>1182</v>
      </c>
      <c r="D13" s="2" t="s">
        <v>1183</v>
      </c>
      <c r="E13" s="2" t="s">
        <v>1184</v>
      </c>
      <c r="F13" s="2" t="s">
        <v>1185</v>
      </c>
      <c r="G13" s="2" t="s">
        <v>184</v>
      </c>
      <c r="H13" s="2" t="s">
        <v>175</v>
      </c>
      <c r="I13" s="2" t="s">
        <v>149</v>
      </c>
      <c r="J13" s="2" t="s">
        <v>149</v>
      </c>
      <c r="K13" s="2" t="s">
        <v>191</v>
      </c>
      <c r="L13" s="2" t="s">
        <v>151</v>
      </c>
      <c r="M13" s="2" t="s">
        <v>151</v>
      </c>
      <c r="N13" s="2" t="s">
        <v>151</v>
      </c>
      <c r="O13" s="2" t="s">
        <v>152</v>
      </c>
      <c r="P13" s="2" t="s">
        <v>149</v>
      </c>
      <c r="Q13" s="2" t="s">
        <v>1186</v>
      </c>
      <c r="R13" s="2" t="s">
        <v>1187</v>
      </c>
      <c r="S13" s="2" t="s">
        <v>1188</v>
      </c>
      <c r="T13" s="2" t="s">
        <v>182</v>
      </c>
      <c r="U13" s="2" t="s">
        <v>182</v>
      </c>
      <c r="V13" s="2" t="s">
        <v>809</v>
      </c>
      <c r="W13" s="2" t="s">
        <v>1189</v>
      </c>
      <c r="X13" s="2" t="s">
        <v>1190</v>
      </c>
      <c r="Y13" s="2" t="s">
        <v>1188</v>
      </c>
      <c r="Z13" s="2" t="s">
        <v>182</v>
      </c>
      <c r="AA13" s="2" t="s">
        <v>182</v>
      </c>
      <c r="AB13" s="2" t="s">
        <v>809</v>
      </c>
      <c r="AC13" s="2" t="s">
        <v>1189</v>
      </c>
      <c r="AD13" s="2" t="s">
        <v>1190</v>
      </c>
      <c r="AE13" s="2" t="s">
        <v>159</v>
      </c>
      <c r="AF13" s="2" t="s">
        <v>149</v>
      </c>
      <c r="AG13" s="2" t="s">
        <v>1191</v>
      </c>
      <c r="AH13" s="2">
        <v>2005</v>
      </c>
      <c r="AI13" s="2" t="s">
        <v>1192</v>
      </c>
      <c r="AJ13" s="2" t="s">
        <v>1090</v>
      </c>
      <c r="AK13" s="2">
        <v>1739</v>
      </c>
      <c r="AL13" s="2">
        <v>2400</v>
      </c>
      <c r="AM13" s="2">
        <v>72.46</v>
      </c>
      <c r="BF13" s="2" t="s">
        <v>163</v>
      </c>
      <c r="BG13" s="2" t="s">
        <v>149</v>
      </c>
      <c r="BH13" s="2" t="s">
        <v>1193</v>
      </c>
      <c r="BI13" s="2">
        <v>2007</v>
      </c>
      <c r="BJ13" s="2" t="s">
        <v>1194</v>
      </c>
      <c r="BK13" s="2" t="s">
        <v>1195</v>
      </c>
      <c r="BL13" s="2">
        <v>508</v>
      </c>
      <c r="BM13" s="2">
        <v>800</v>
      </c>
      <c r="BN13" s="2">
        <v>63.5</v>
      </c>
      <c r="BO13" s="2" t="s">
        <v>167</v>
      </c>
      <c r="BP13" s="2" t="s">
        <v>149</v>
      </c>
      <c r="BQ13" s="2" t="s">
        <v>1196</v>
      </c>
      <c r="BR13" s="2">
        <v>2013</v>
      </c>
      <c r="BS13" s="2" t="s">
        <v>1197</v>
      </c>
      <c r="BT13" s="2" t="s">
        <v>1195</v>
      </c>
      <c r="BU13" s="2">
        <v>812</v>
      </c>
      <c r="BV13" s="2">
        <v>1100</v>
      </c>
      <c r="BW13" s="2">
        <v>73.82</v>
      </c>
      <c r="CY13" s="2" t="s">
        <v>243</v>
      </c>
      <c r="CZ13" s="2" t="s">
        <v>149</v>
      </c>
      <c r="DA13" s="2" t="s">
        <v>1198</v>
      </c>
      <c r="DB13" s="2">
        <v>2008</v>
      </c>
      <c r="DC13" s="2" t="s">
        <v>1199</v>
      </c>
      <c r="DD13" s="2" t="s">
        <v>1200</v>
      </c>
      <c r="DE13" s="2">
        <v>203</v>
      </c>
      <c r="DF13" s="2">
        <v>300</v>
      </c>
      <c r="DG13" s="2">
        <v>67.67</v>
      </c>
      <c r="FB13" s="2" t="s">
        <v>14</v>
      </c>
      <c r="FC13" s="2" t="s">
        <v>1201</v>
      </c>
      <c r="FD13" s="2" t="s">
        <v>249</v>
      </c>
      <c r="FE13" s="2">
        <v>0</v>
      </c>
      <c r="FF13" s="2">
        <v>7</v>
      </c>
      <c r="FG13" s="2">
        <v>1</v>
      </c>
      <c r="FH13" s="5">
        <f t="shared" si="0"/>
        <v>14.492</v>
      </c>
      <c r="FI13" s="3">
        <f t="shared" si="1"/>
        <v>31.75</v>
      </c>
      <c r="FJ13" s="3">
        <f t="shared" si="2"/>
        <v>14.764</v>
      </c>
      <c r="FK13" s="3">
        <f t="shared" si="3"/>
        <v>3.3835</v>
      </c>
      <c r="FL13" s="3">
        <f t="shared" si="5"/>
        <v>0</v>
      </c>
      <c r="FM13" s="3">
        <f t="shared" si="4"/>
        <v>64.3895</v>
      </c>
    </row>
    <row r="14" spans="1:169" s="2" customFormat="1" ht="15">
      <c r="A14" s="2">
        <v>13</v>
      </c>
      <c r="B14" s="2" t="s">
        <v>1303</v>
      </c>
      <c r="C14" s="2" t="s">
        <v>1304</v>
      </c>
      <c r="D14" s="2" t="s">
        <v>649</v>
      </c>
      <c r="E14" s="2" t="s">
        <v>232</v>
      </c>
      <c r="F14" s="2" t="s">
        <v>1305</v>
      </c>
      <c r="G14" s="2" t="s">
        <v>147</v>
      </c>
      <c r="H14" s="2" t="s">
        <v>175</v>
      </c>
      <c r="I14" s="2" t="s">
        <v>149</v>
      </c>
      <c r="J14" s="2" t="s">
        <v>149</v>
      </c>
      <c r="K14" s="2" t="s">
        <v>150</v>
      </c>
      <c r="L14" s="2" t="s">
        <v>151</v>
      </c>
      <c r="M14" s="2" t="s">
        <v>151</v>
      </c>
      <c r="N14" s="2" t="s">
        <v>151</v>
      </c>
      <c r="O14" s="2" t="s">
        <v>152</v>
      </c>
      <c r="P14" s="2" t="s">
        <v>152</v>
      </c>
      <c r="Q14" s="2" t="s">
        <v>1306</v>
      </c>
      <c r="R14" s="2" t="s">
        <v>1307</v>
      </c>
      <c r="S14" s="2" t="s">
        <v>1308</v>
      </c>
      <c r="T14" s="2" t="s">
        <v>193</v>
      </c>
      <c r="U14" s="2" t="s">
        <v>193</v>
      </c>
      <c r="V14" s="2" t="s">
        <v>815</v>
      </c>
      <c r="W14" s="2" t="s">
        <v>1306</v>
      </c>
      <c r="X14" s="2" t="s">
        <v>1309</v>
      </c>
      <c r="Y14" s="2" t="s">
        <v>1308</v>
      </c>
      <c r="Z14" s="2" t="s">
        <v>193</v>
      </c>
      <c r="AA14" s="2" t="s">
        <v>193</v>
      </c>
      <c r="AB14" s="2" t="s">
        <v>815</v>
      </c>
      <c r="AC14" s="2" t="s">
        <v>1306</v>
      </c>
      <c r="AD14" s="2" t="s">
        <v>1309</v>
      </c>
      <c r="AE14" s="2" t="s">
        <v>159</v>
      </c>
      <c r="AF14" s="2" t="s">
        <v>149</v>
      </c>
      <c r="AG14" s="2" t="s">
        <v>1310</v>
      </c>
      <c r="AH14" s="2">
        <v>2003</v>
      </c>
      <c r="AI14" s="2" t="s">
        <v>1311</v>
      </c>
      <c r="AJ14" s="2" t="s">
        <v>192</v>
      </c>
      <c r="AK14" s="2">
        <v>1544</v>
      </c>
      <c r="AL14" s="2">
        <v>2400</v>
      </c>
      <c r="AM14" s="2">
        <v>64.33</v>
      </c>
      <c r="BF14" s="2" t="s">
        <v>163</v>
      </c>
      <c r="BG14" s="2" t="s">
        <v>149</v>
      </c>
      <c r="BH14" s="2" t="s">
        <v>1312</v>
      </c>
      <c r="BI14" s="2">
        <v>2008</v>
      </c>
      <c r="BJ14" s="2" t="s">
        <v>1313</v>
      </c>
      <c r="BK14" s="2" t="s">
        <v>1314</v>
      </c>
      <c r="BL14" s="2">
        <v>2475</v>
      </c>
      <c r="BM14" s="2">
        <v>3200</v>
      </c>
      <c r="BN14" s="2">
        <v>77.34</v>
      </c>
      <c r="BO14" s="2" t="s">
        <v>167</v>
      </c>
      <c r="BP14" s="2" t="s">
        <v>149</v>
      </c>
      <c r="BQ14" s="2" t="s">
        <v>1315</v>
      </c>
      <c r="BR14" s="2">
        <v>2011</v>
      </c>
      <c r="BS14" s="2" t="s">
        <v>1316</v>
      </c>
      <c r="BT14" s="2" t="s">
        <v>192</v>
      </c>
      <c r="BU14" s="2">
        <v>704</v>
      </c>
      <c r="BV14" s="2">
        <v>1100</v>
      </c>
      <c r="BW14" s="2">
        <v>64</v>
      </c>
      <c r="EB14" s="2" t="s">
        <v>150</v>
      </c>
      <c r="EC14" s="2" t="s">
        <v>722</v>
      </c>
      <c r="ED14" s="2" t="s">
        <v>482</v>
      </c>
      <c r="EE14" s="2" t="s">
        <v>1317</v>
      </c>
      <c r="EF14" s="2" t="s">
        <v>1318</v>
      </c>
      <c r="FH14" s="5">
        <f t="shared" si="0"/>
        <v>12.866</v>
      </c>
      <c r="FI14" s="3">
        <f t="shared" si="1"/>
        <v>38.67</v>
      </c>
      <c r="FJ14" s="3">
        <f t="shared" si="2"/>
        <v>12.8</v>
      </c>
      <c r="FK14" s="3">
        <f t="shared" si="3"/>
        <v>0</v>
      </c>
      <c r="FL14" s="3">
        <f t="shared" si="5"/>
        <v>0</v>
      </c>
      <c r="FM14" s="3">
        <f t="shared" si="4"/>
        <v>64.336</v>
      </c>
    </row>
    <row r="15" spans="1:169" s="2" customFormat="1" ht="15">
      <c r="A15" s="2">
        <v>14</v>
      </c>
      <c r="B15" s="2" t="s">
        <v>450</v>
      </c>
      <c r="C15" s="2" t="s">
        <v>451</v>
      </c>
      <c r="D15" s="2" t="s">
        <v>452</v>
      </c>
      <c r="E15" s="2" t="s">
        <v>453</v>
      </c>
      <c r="F15" s="2" t="s">
        <v>454</v>
      </c>
      <c r="G15" s="2" t="s">
        <v>147</v>
      </c>
      <c r="H15" s="2" t="s">
        <v>175</v>
      </c>
      <c r="I15" s="2" t="s">
        <v>149</v>
      </c>
      <c r="J15" s="2" t="s">
        <v>149</v>
      </c>
      <c r="K15" s="2" t="s">
        <v>191</v>
      </c>
      <c r="L15" s="2" t="s">
        <v>151</v>
      </c>
      <c r="M15" s="2" t="s">
        <v>151</v>
      </c>
      <c r="N15" s="2" t="s">
        <v>151</v>
      </c>
      <c r="O15" s="2" t="s">
        <v>152</v>
      </c>
      <c r="P15" s="2" t="s">
        <v>149</v>
      </c>
      <c r="Q15" s="2" t="s">
        <v>455</v>
      </c>
      <c r="R15" s="2" t="s">
        <v>456</v>
      </c>
      <c r="S15" s="2" t="s">
        <v>457</v>
      </c>
      <c r="T15" s="2" t="s">
        <v>245</v>
      </c>
      <c r="U15" s="2" t="s">
        <v>225</v>
      </c>
      <c r="V15" s="2" t="s">
        <v>246</v>
      </c>
      <c r="W15" s="2" t="s">
        <v>458</v>
      </c>
      <c r="X15" s="2" t="s">
        <v>459</v>
      </c>
      <c r="Y15" s="2" t="s">
        <v>457</v>
      </c>
      <c r="Z15" s="2" t="s">
        <v>245</v>
      </c>
      <c r="AA15" s="2" t="s">
        <v>225</v>
      </c>
      <c r="AB15" s="2" t="s">
        <v>246</v>
      </c>
      <c r="AC15" s="2" t="s">
        <v>458</v>
      </c>
      <c r="AD15" s="2" t="s">
        <v>459</v>
      </c>
      <c r="AE15" s="2" t="s">
        <v>159</v>
      </c>
      <c r="AF15" s="2" t="s">
        <v>149</v>
      </c>
      <c r="AG15" s="2" t="s">
        <v>460</v>
      </c>
      <c r="AH15" s="2">
        <v>2004</v>
      </c>
      <c r="AI15" s="2" t="s">
        <v>461</v>
      </c>
      <c r="AJ15" s="2" t="s">
        <v>352</v>
      </c>
      <c r="AK15" s="2">
        <v>1591</v>
      </c>
      <c r="AL15" s="2">
        <v>2400</v>
      </c>
      <c r="AM15" s="2">
        <v>66.29</v>
      </c>
      <c r="BF15" s="2" t="s">
        <v>163</v>
      </c>
      <c r="BG15" s="2" t="s">
        <v>149</v>
      </c>
      <c r="BH15" s="2" t="s">
        <v>462</v>
      </c>
      <c r="BI15" s="2">
        <v>2007</v>
      </c>
      <c r="BJ15" s="2" t="s">
        <v>461</v>
      </c>
      <c r="BK15" s="2" t="s">
        <v>463</v>
      </c>
      <c r="BL15" s="2">
        <v>511</v>
      </c>
      <c r="BM15" s="2">
        <v>800</v>
      </c>
      <c r="BN15" s="2">
        <v>63.88</v>
      </c>
      <c r="BO15" s="2" t="s">
        <v>167</v>
      </c>
      <c r="BP15" s="2" t="s">
        <v>149</v>
      </c>
      <c r="BQ15" s="2" t="s">
        <v>464</v>
      </c>
      <c r="BR15" s="2">
        <v>2011</v>
      </c>
      <c r="BS15" s="2" t="s">
        <v>465</v>
      </c>
      <c r="BT15" s="2" t="s">
        <v>466</v>
      </c>
      <c r="BU15" s="2">
        <v>820</v>
      </c>
      <c r="BV15" s="2">
        <v>1000</v>
      </c>
      <c r="BW15" s="2">
        <v>82</v>
      </c>
      <c r="CY15" s="2" t="s">
        <v>243</v>
      </c>
      <c r="CZ15" s="2" t="s">
        <v>149</v>
      </c>
      <c r="DA15" s="2" t="s">
        <v>467</v>
      </c>
      <c r="DB15" s="2">
        <v>2008</v>
      </c>
      <c r="DC15" s="2" t="s">
        <v>183</v>
      </c>
      <c r="DD15" s="2" t="s">
        <v>468</v>
      </c>
      <c r="DE15" s="2">
        <v>256</v>
      </c>
      <c r="DF15" s="2">
        <v>500</v>
      </c>
      <c r="DG15" s="2">
        <v>51.2</v>
      </c>
      <c r="FB15" s="2" t="s">
        <v>14</v>
      </c>
      <c r="FC15" s="2" t="s">
        <v>469</v>
      </c>
      <c r="FD15" s="2" t="s">
        <v>470</v>
      </c>
      <c r="FE15" s="2">
        <v>7</v>
      </c>
      <c r="FF15" s="2">
        <v>1</v>
      </c>
      <c r="FG15" s="2">
        <v>0</v>
      </c>
      <c r="FH15" s="5">
        <f t="shared" si="0"/>
        <v>13.258</v>
      </c>
      <c r="FI15" s="3">
        <f t="shared" si="1"/>
        <v>31.94</v>
      </c>
      <c r="FJ15" s="3">
        <f t="shared" si="2"/>
        <v>16.4</v>
      </c>
      <c r="FK15" s="3">
        <f t="shared" si="3"/>
        <v>2.56</v>
      </c>
      <c r="FL15" s="3">
        <f t="shared" si="5"/>
        <v>0</v>
      </c>
      <c r="FM15" s="3">
        <f t="shared" si="4"/>
        <v>64.158</v>
      </c>
    </row>
    <row r="16" spans="1:169" s="2" customFormat="1" ht="15">
      <c r="A16" s="2">
        <v>15</v>
      </c>
      <c r="B16" s="2" t="s">
        <v>1140</v>
      </c>
      <c r="C16" s="2" t="s">
        <v>1141</v>
      </c>
      <c r="D16" s="2" t="s">
        <v>1142</v>
      </c>
      <c r="E16" s="2" t="s">
        <v>1143</v>
      </c>
      <c r="F16" s="2" t="s">
        <v>1144</v>
      </c>
      <c r="G16" s="2" t="s">
        <v>147</v>
      </c>
      <c r="H16" s="2" t="s">
        <v>175</v>
      </c>
      <c r="I16" s="2" t="s">
        <v>149</v>
      </c>
      <c r="J16" s="2" t="s">
        <v>149</v>
      </c>
      <c r="K16" s="2" t="s">
        <v>191</v>
      </c>
      <c r="L16" s="2" t="s">
        <v>151</v>
      </c>
      <c r="M16" s="2" t="s">
        <v>151</v>
      </c>
      <c r="N16" s="2" t="s">
        <v>151</v>
      </c>
      <c r="O16" s="2" t="s">
        <v>152</v>
      </c>
      <c r="P16" s="2" t="s">
        <v>152</v>
      </c>
      <c r="Q16" s="2" t="s">
        <v>1145</v>
      </c>
      <c r="R16" s="2" t="s">
        <v>624</v>
      </c>
      <c r="S16" s="2" t="s">
        <v>1146</v>
      </c>
      <c r="T16" s="2" t="s">
        <v>350</v>
      </c>
      <c r="U16" s="2" t="s">
        <v>218</v>
      </c>
      <c r="V16" s="2" t="s">
        <v>547</v>
      </c>
      <c r="W16" s="2" t="s">
        <v>1147</v>
      </c>
      <c r="X16" s="2" t="s">
        <v>624</v>
      </c>
      <c r="Y16" s="2" t="s">
        <v>1146</v>
      </c>
      <c r="Z16" s="2" t="s">
        <v>350</v>
      </c>
      <c r="AA16" s="2" t="s">
        <v>218</v>
      </c>
      <c r="AB16" s="2" t="s">
        <v>547</v>
      </c>
      <c r="AC16" s="2" t="s">
        <v>1147</v>
      </c>
      <c r="AD16" s="2" t="s">
        <v>624</v>
      </c>
      <c r="AE16" s="2" t="s">
        <v>159</v>
      </c>
      <c r="AF16" s="2" t="s">
        <v>149</v>
      </c>
      <c r="AG16" s="2" t="s">
        <v>1148</v>
      </c>
      <c r="AH16" s="2">
        <v>1998</v>
      </c>
      <c r="AI16" s="2" t="s">
        <v>1149</v>
      </c>
      <c r="AJ16" s="2" t="s">
        <v>234</v>
      </c>
      <c r="AK16" s="2">
        <v>1219</v>
      </c>
      <c r="AL16" s="2">
        <v>2400</v>
      </c>
      <c r="AM16" s="2">
        <v>50.79</v>
      </c>
      <c r="BF16" s="2" t="s">
        <v>163</v>
      </c>
      <c r="BG16" s="2" t="s">
        <v>149</v>
      </c>
      <c r="BH16" s="2" t="s">
        <v>1150</v>
      </c>
      <c r="BI16" s="2">
        <v>2012</v>
      </c>
      <c r="BJ16" s="2" t="s">
        <v>165</v>
      </c>
      <c r="BK16" s="2" t="s">
        <v>856</v>
      </c>
      <c r="BL16" s="2">
        <v>788</v>
      </c>
      <c r="BM16" s="2">
        <v>1000</v>
      </c>
      <c r="BN16" s="2">
        <v>78.8</v>
      </c>
      <c r="BO16" s="2" t="s">
        <v>167</v>
      </c>
      <c r="BP16" s="2" t="s">
        <v>149</v>
      </c>
      <c r="BQ16" s="2" t="s">
        <v>1151</v>
      </c>
      <c r="BR16" s="2">
        <v>2000</v>
      </c>
      <c r="BS16" s="2" t="s">
        <v>1152</v>
      </c>
      <c r="BT16" s="2" t="s">
        <v>226</v>
      </c>
      <c r="BU16" s="2">
        <v>729</v>
      </c>
      <c r="BV16" s="2">
        <v>1000</v>
      </c>
      <c r="BW16" s="2">
        <v>72.9</v>
      </c>
      <c r="FH16" s="5">
        <f t="shared" si="0"/>
        <v>10.158</v>
      </c>
      <c r="FI16" s="3">
        <f t="shared" si="1"/>
        <v>39.4</v>
      </c>
      <c r="FJ16" s="3">
        <f t="shared" si="2"/>
        <v>14.58</v>
      </c>
      <c r="FK16" s="3">
        <f t="shared" si="3"/>
        <v>0</v>
      </c>
      <c r="FL16" s="3">
        <f t="shared" si="5"/>
        <v>0</v>
      </c>
      <c r="FM16" s="3">
        <f t="shared" si="4"/>
        <v>64.138</v>
      </c>
    </row>
    <row r="17" spans="1:169" s="2" customFormat="1" ht="15">
      <c r="A17" s="2">
        <v>16</v>
      </c>
      <c r="B17" s="2" t="s">
        <v>845</v>
      </c>
      <c r="C17" s="2" t="s">
        <v>846</v>
      </c>
      <c r="D17" s="2" t="s">
        <v>847</v>
      </c>
      <c r="E17" s="2" t="s">
        <v>504</v>
      </c>
      <c r="F17" s="2" t="s">
        <v>848</v>
      </c>
      <c r="G17" s="2" t="s">
        <v>147</v>
      </c>
      <c r="H17" s="2" t="s">
        <v>148</v>
      </c>
      <c r="I17" s="2" t="s">
        <v>149</v>
      </c>
      <c r="J17" s="2" t="s">
        <v>149</v>
      </c>
      <c r="K17" s="2" t="s">
        <v>191</v>
      </c>
      <c r="L17" s="2" t="s">
        <v>151</v>
      </c>
      <c r="M17" s="2" t="s">
        <v>151</v>
      </c>
      <c r="N17" s="2" t="s">
        <v>151</v>
      </c>
      <c r="O17" s="2" t="s">
        <v>152</v>
      </c>
      <c r="P17" s="2" t="s">
        <v>152</v>
      </c>
      <c r="Q17" s="2" t="s">
        <v>849</v>
      </c>
      <c r="R17" s="2" t="s">
        <v>850</v>
      </c>
      <c r="S17" s="2" t="s">
        <v>851</v>
      </c>
      <c r="T17" s="2" t="s">
        <v>216</v>
      </c>
      <c r="U17" s="2" t="s">
        <v>216</v>
      </c>
      <c r="V17" s="2" t="s">
        <v>548</v>
      </c>
      <c r="W17" s="2" t="s">
        <v>849</v>
      </c>
      <c r="X17" s="2" t="s">
        <v>850</v>
      </c>
      <c r="Y17" s="2" t="s">
        <v>851</v>
      </c>
      <c r="Z17" s="2" t="s">
        <v>216</v>
      </c>
      <c r="AA17" s="2" t="s">
        <v>216</v>
      </c>
      <c r="AB17" s="2" t="s">
        <v>548</v>
      </c>
      <c r="AC17" s="2" t="s">
        <v>849</v>
      </c>
      <c r="AD17" s="2" t="s">
        <v>850</v>
      </c>
      <c r="AE17" s="2" t="s">
        <v>159</v>
      </c>
      <c r="AF17" s="2" t="s">
        <v>149</v>
      </c>
      <c r="AG17" s="2" t="s">
        <v>852</v>
      </c>
      <c r="AH17" s="2">
        <v>2009</v>
      </c>
      <c r="AI17" s="2" t="s">
        <v>613</v>
      </c>
      <c r="AJ17" s="2" t="s">
        <v>447</v>
      </c>
      <c r="AK17" s="2">
        <v>1747</v>
      </c>
      <c r="AL17" s="2">
        <v>2400</v>
      </c>
      <c r="AM17" s="2">
        <v>72.79</v>
      </c>
      <c r="BF17" s="2" t="s">
        <v>163</v>
      </c>
      <c r="BG17" s="2" t="s">
        <v>149</v>
      </c>
      <c r="BH17" s="2" t="s">
        <v>853</v>
      </c>
      <c r="BI17" s="2">
        <v>2011</v>
      </c>
      <c r="BJ17" s="2" t="s">
        <v>258</v>
      </c>
      <c r="BK17" s="2" t="s">
        <v>447</v>
      </c>
      <c r="BL17" s="2">
        <v>1069</v>
      </c>
      <c r="BM17" s="2">
        <v>1600</v>
      </c>
      <c r="BN17" s="2">
        <v>66.81</v>
      </c>
      <c r="BO17" s="2" t="s">
        <v>167</v>
      </c>
      <c r="BP17" s="2" t="s">
        <v>149</v>
      </c>
      <c r="BQ17" s="2" t="s">
        <v>854</v>
      </c>
      <c r="BR17" s="2">
        <v>2012</v>
      </c>
      <c r="BS17" s="2" t="s">
        <v>855</v>
      </c>
      <c r="BT17" s="2" t="s">
        <v>447</v>
      </c>
      <c r="BU17" s="2">
        <v>964</v>
      </c>
      <c r="BV17" s="2">
        <v>1200</v>
      </c>
      <c r="BW17" s="2">
        <v>80.33</v>
      </c>
      <c r="FH17" s="5">
        <f t="shared" si="0"/>
        <v>14.558</v>
      </c>
      <c r="FI17" s="3">
        <f t="shared" si="1"/>
        <v>33.405</v>
      </c>
      <c r="FJ17" s="3">
        <f t="shared" si="2"/>
        <v>16.066</v>
      </c>
      <c r="FK17" s="3">
        <f t="shared" si="3"/>
        <v>0</v>
      </c>
      <c r="FL17" s="3">
        <f t="shared" si="5"/>
        <v>0</v>
      </c>
      <c r="FM17" s="3">
        <f t="shared" si="4"/>
        <v>64.029</v>
      </c>
    </row>
    <row r="18" spans="1:169" s="2" customFormat="1" ht="15">
      <c r="A18" s="2">
        <v>17</v>
      </c>
      <c r="B18" s="2" t="s">
        <v>1126</v>
      </c>
      <c r="C18" s="2" t="s">
        <v>1127</v>
      </c>
      <c r="D18" s="2" t="s">
        <v>795</v>
      </c>
      <c r="E18" s="2" t="s">
        <v>594</v>
      </c>
      <c r="F18" s="2" t="s">
        <v>1128</v>
      </c>
      <c r="G18" s="2" t="s">
        <v>147</v>
      </c>
      <c r="H18" s="2" t="s">
        <v>175</v>
      </c>
      <c r="I18" s="2" t="s">
        <v>149</v>
      </c>
      <c r="J18" s="2" t="s">
        <v>149</v>
      </c>
      <c r="K18" s="2" t="s">
        <v>191</v>
      </c>
      <c r="L18" s="2" t="s">
        <v>151</v>
      </c>
      <c r="M18" s="2" t="s">
        <v>151</v>
      </c>
      <c r="N18" s="2" t="s">
        <v>151</v>
      </c>
      <c r="O18" s="2" t="s">
        <v>152</v>
      </c>
      <c r="P18" s="2" t="s">
        <v>152</v>
      </c>
      <c r="Q18" s="2" t="s">
        <v>1129</v>
      </c>
      <c r="R18" s="2" t="s">
        <v>1130</v>
      </c>
      <c r="S18" s="2" t="s">
        <v>1131</v>
      </c>
      <c r="T18" s="2" t="s">
        <v>156</v>
      </c>
      <c r="U18" s="2" t="s">
        <v>156</v>
      </c>
      <c r="V18" s="2" t="s">
        <v>157</v>
      </c>
      <c r="W18" s="2" t="s">
        <v>1129</v>
      </c>
      <c r="X18" s="2" t="s">
        <v>1130</v>
      </c>
      <c r="Y18" s="2" t="s">
        <v>1131</v>
      </c>
      <c r="Z18" s="2" t="s">
        <v>156</v>
      </c>
      <c r="AA18" s="2" t="s">
        <v>156</v>
      </c>
      <c r="AB18" s="2" t="s">
        <v>157</v>
      </c>
      <c r="AC18" s="2" t="s">
        <v>1129</v>
      </c>
      <c r="AD18" s="2" t="s">
        <v>1130</v>
      </c>
      <c r="AE18" s="2" t="s">
        <v>159</v>
      </c>
      <c r="AF18" s="2" t="s">
        <v>149</v>
      </c>
      <c r="AG18" s="2" t="s">
        <v>1132</v>
      </c>
      <c r="AH18" s="2">
        <v>2001</v>
      </c>
      <c r="AI18" s="2" t="s">
        <v>1133</v>
      </c>
      <c r="AJ18" s="2" t="s">
        <v>857</v>
      </c>
      <c r="AK18" s="2">
        <v>1364</v>
      </c>
      <c r="AL18" s="2">
        <v>2400</v>
      </c>
      <c r="AM18" s="2">
        <v>56.83</v>
      </c>
      <c r="BF18" s="2" t="s">
        <v>163</v>
      </c>
      <c r="BG18" s="2" t="s">
        <v>149</v>
      </c>
      <c r="BH18" s="2" t="s">
        <v>1134</v>
      </c>
      <c r="BI18" s="2">
        <v>2011</v>
      </c>
      <c r="BJ18" s="2" t="s">
        <v>165</v>
      </c>
      <c r="BK18" s="2" t="s">
        <v>751</v>
      </c>
      <c r="BL18" s="2">
        <v>590</v>
      </c>
      <c r="BM18" s="2">
        <v>800</v>
      </c>
      <c r="BN18" s="2">
        <v>73.75</v>
      </c>
      <c r="BO18" s="2" t="s">
        <v>167</v>
      </c>
      <c r="BP18" s="2" t="s">
        <v>149</v>
      </c>
      <c r="BQ18" s="2" t="s">
        <v>1135</v>
      </c>
      <c r="BR18" s="2">
        <v>2009</v>
      </c>
      <c r="BS18" s="2" t="s">
        <v>1136</v>
      </c>
      <c r="BT18" s="2" t="s">
        <v>1137</v>
      </c>
      <c r="BU18" s="2">
        <v>937</v>
      </c>
      <c r="BV18" s="2">
        <v>1200</v>
      </c>
      <c r="BW18" s="2">
        <v>78.08</v>
      </c>
      <c r="FH18" s="5">
        <f t="shared" si="0"/>
        <v>11.366</v>
      </c>
      <c r="FI18" s="3">
        <f t="shared" si="1"/>
        <v>36.875</v>
      </c>
      <c r="FJ18" s="3">
        <f t="shared" si="2"/>
        <v>15.616</v>
      </c>
      <c r="FK18" s="3">
        <f t="shared" si="3"/>
        <v>0</v>
      </c>
      <c r="FL18" s="3">
        <f t="shared" si="5"/>
        <v>0</v>
      </c>
      <c r="FM18" s="3">
        <f t="shared" si="4"/>
        <v>63.857</v>
      </c>
    </row>
    <row r="19" spans="1:169" s="2" customFormat="1" ht="15">
      <c r="A19" s="2">
        <v>18</v>
      </c>
      <c r="B19" s="2" t="s">
        <v>890</v>
      </c>
      <c r="C19" s="2" t="s">
        <v>891</v>
      </c>
      <c r="D19" s="2" t="s">
        <v>351</v>
      </c>
      <c r="E19" s="2" t="s">
        <v>317</v>
      </c>
      <c r="F19" s="2" t="s">
        <v>892</v>
      </c>
      <c r="G19" s="2" t="s">
        <v>147</v>
      </c>
      <c r="H19" s="2" t="s">
        <v>175</v>
      </c>
      <c r="I19" s="2" t="s">
        <v>149</v>
      </c>
      <c r="J19" s="2" t="s">
        <v>149</v>
      </c>
      <c r="K19" s="2" t="s">
        <v>191</v>
      </c>
      <c r="L19" s="2" t="s">
        <v>151</v>
      </c>
      <c r="M19" s="2" t="s">
        <v>151</v>
      </c>
      <c r="N19" s="2" t="s">
        <v>151</v>
      </c>
      <c r="O19" s="2" t="s">
        <v>152</v>
      </c>
      <c r="P19" s="2" t="s">
        <v>152</v>
      </c>
      <c r="Q19" s="2" t="s">
        <v>893</v>
      </c>
      <c r="R19" s="2" t="s">
        <v>894</v>
      </c>
      <c r="S19" s="2" t="s">
        <v>895</v>
      </c>
      <c r="T19" s="2" t="s">
        <v>896</v>
      </c>
      <c r="U19" s="2" t="s">
        <v>216</v>
      </c>
      <c r="V19" s="2" t="s">
        <v>233</v>
      </c>
      <c r="W19" s="2" t="s">
        <v>893</v>
      </c>
      <c r="X19" s="2" t="s">
        <v>894</v>
      </c>
      <c r="Y19" s="2" t="s">
        <v>895</v>
      </c>
      <c r="Z19" s="2" t="s">
        <v>896</v>
      </c>
      <c r="AA19" s="2" t="s">
        <v>216</v>
      </c>
      <c r="AB19" s="2" t="s">
        <v>233</v>
      </c>
      <c r="AC19" s="2" t="s">
        <v>893</v>
      </c>
      <c r="AD19" s="2" t="s">
        <v>894</v>
      </c>
      <c r="AE19" s="2" t="s">
        <v>159</v>
      </c>
      <c r="AF19" s="2" t="s">
        <v>149</v>
      </c>
      <c r="AG19" s="2" t="s">
        <v>897</v>
      </c>
      <c r="AH19" s="2">
        <v>2007</v>
      </c>
      <c r="AI19" s="2" t="s">
        <v>898</v>
      </c>
      <c r="AJ19" s="2" t="s">
        <v>269</v>
      </c>
      <c r="AK19" s="2">
        <v>859</v>
      </c>
      <c r="AL19" s="2">
        <v>1200</v>
      </c>
      <c r="AM19" s="2">
        <v>71.58</v>
      </c>
      <c r="BF19" s="2" t="s">
        <v>163</v>
      </c>
      <c r="BG19" s="2" t="s">
        <v>149</v>
      </c>
      <c r="BH19" s="2" t="s">
        <v>899</v>
      </c>
      <c r="BI19" s="2">
        <v>2011</v>
      </c>
      <c r="BJ19" s="2" t="s">
        <v>165</v>
      </c>
      <c r="BK19" s="2" t="s">
        <v>269</v>
      </c>
      <c r="BL19" s="2">
        <v>600</v>
      </c>
      <c r="BM19" s="2">
        <v>1000</v>
      </c>
      <c r="BN19" s="2">
        <v>60</v>
      </c>
      <c r="BO19" s="2" t="s">
        <v>167</v>
      </c>
      <c r="BP19" s="2" t="s">
        <v>149</v>
      </c>
      <c r="BQ19" s="2" t="s">
        <v>900</v>
      </c>
      <c r="BR19" s="2">
        <v>2008</v>
      </c>
      <c r="BS19" s="2" t="s">
        <v>901</v>
      </c>
      <c r="BT19" s="2" t="s">
        <v>902</v>
      </c>
      <c r="BU19" s="2">
        <v>919</v>
      </c>
      <c r="BV19" s="2">
        <v>1200</v>
      </c>
      <c r="BW19" s="2">
        <v>76.58</v>
      </c>
      <c r="CY19" s="2" t="s">
        <v>243</v>
      </c>
      <c r="CZ19" s="2" t="s">
        <v>149</v>
      </c>
      <c r="DA19" s="2" t="s">
        <v>903</v>
      </c>
      <c r="DB19" s="2">
        <v>2012</v>
      </c>
      <c r="DC19" s="2" t="s">
        <v>165</v>
      </c>
      <c r="DD19" s="2" t="s">
        <v>904</v>
      </c>
      <c r="DE19" s="2">
        <v>246</v>
      </c>
      <c r="DF19" s="2">
        <v>300</v>
      </c>
      <c r="DG19" s="2">
        <v>82</v>
      </c>
      <c r="FH19" s="5">
        <f t="shared" si="0"/>
        <v>14.316</v>
      </c>
      <c r="FI19" s="3">
        <f t="shared" si="1"/>
        <v>30</v>
      </c>
      <c r="FJ19" s="3">
        <f t="shared" si="2"/>
        <v>15.316</v>
      </c>
      <c r="FK19" s="3">
        <f t="shared" si="3"/>
        <v>4.1</v>
      </c>
      <c r="FL19" s="3">
        <f t="shared" si="5"/>
        <v>0</v>
      </c>
      <c r="FM19" s="3">
        <f t="shared" si="4"/>
        <v>63.732000000000006</v>
      </c>
    </row>
    <row r="20" spans="1:169" s="2" customFormat="1" ht="15">
      <c r="A20" s="2">
        <v>19</v>
      </c>
      <c r="B20" s="2" t="s">
        <v>993</v>
      </c>
      <c r="C20" s="2" t="s">
        <v>994</v>
      </c>
      <c r="D20" s="2" t="s">
        <v>739</v>
      </c>
      <c r="E20" s="2" t="s">
        <v>995</v>
      </c>
      <c r="F20" s="2" t="s">
        <v>996</v>
      </c>
      <c r="G20" s="2" t="s">
        <v>184</v>
      </c>
      <c r="H20" s="2" t="s">
        <v>175</v>
      </c>
      <c r="I20" s="2" t="s">
        <v>149</v>
      </c>
      <c r="J20" s="2" t="s">
        <v>149</v>
      </c>
      <c r="K20" s="2" t="s">
        <v>150</v>
      </c>
      <c r="L20" s="2" t="s">
        <v>151</v>
      </c>
      <c r="M20" s="2" t="s">
        <v>151</v>
      </c>
      <c r="N20" s="2" t="s">
        <v>151</v>
      </c>
      <c r="O20" s="2" t="s">
        <v>152</v>
      </c>
      <c r="P20" s="2" t="s">
        <v>152</v>
      </c>
      <c r="Q20" s="2" t="s">
        <v>997</v>
      </c>
      <c r="R20" s="2" t="s">
        <v>639</v>
      </c>
      <c r="S20" s="2" t="s">
        <v>998</v>
      </c>
      <c r="T20" s="2" t="s">
        <v>178</v>
      </c>
      <c r="U20" s="2" t="s">
        <v>178</v>
      </c>
      <c r="V20" s="2" t="s">
        <v>626</v>
      </c>
      <c r="W20" s="2" t="s">
        <v>641</v>
      </c>
      <c r="X20" s="2" t="s">
        <v>639</v>
      </c>
      <c r="Y20" s="2" t="s">
        <v>998</v>
      </c>
      <c r="Z20" s="2" t="s">
        <v>178</v>
      </c>
      <c r="AA20" s="2" t="s">
        <v>178</v>
      </c>
      <c r="AB20" s="2" t="s">
        <v>626</v>
      </c>
      <c r="AC20" s="2" t="s">
        <v>641</v>
      </c>
      <c r="AD20" s="2" t="s">
        <v>639</v>
      </c>
      <c r="AE20" s="2" t="s">
        <v>159</v>
      </c>
      <c r="AF20" s="2" t="s">
        <v>149</v>
      </c>
      <c r="AG20" s="2" t="s">
        <v>999</v>
      </c>
      <c r="AH20" s="2">
        <v>2001</v>
      </c>
      <c r="AI20" s="2" t="s">
        <v>1000</v>
      </c>
      <c r="AJ20" s="2" t="s">
        <v>622</v>
      </c>
      <c r="AK20" s="2">
        <v>1419</v>
      </c>
      <c r="AL20" s="2">
        <v>2400</v>
      </c>
      <c r="AM20" s="2">
        <v>59.12</v>
      </c>
      <c r="BF20" s="2" t="s">
        <v>163</v>
      </c>
      <c r="BG20" s="2" t="s">
        <v>149</v>
      </c>
      <c r="BH20" s="2" t="s">
        <v>1001</v>
      </c>
      <c r="BI20" s="2">
        <v>2011</v>
      </c>
      <c r="BJ20" s="2" t="s">
        <v>165</v>
      </c>
      <c r="BK20" s="2" t="s">
        <v>1002</v>
      </c>
      <c r="BL20" s="2">
        <v>746</v>
      </c>
      <c r="BM20" s="2">
        <v>1000</v>
      </c>
      <c r="BN20" s="2">
        <v>74.6</v>
      </c>
      <c r="BO20" s="2" t="s">
        <v>167</v>
      </c>
      <c r="BP20" s="2" t="s">
        <v>149</v>
      </c>
      <c r="BQ20" s="2" t="s">
        <v>1003</v>
      </c>
      <c r="BR20" s="2">
        <v>2002</v>
      </c>
      <c r="BS20" s="2" t="s">
        <v>1004</v>
      </c>
      <c r="BT20" s="2" t="s">
        <v>622</v>
      </c>
      <c r="BU20" s="2">
        <v>872</v>
      </c>
      <c r="BV20" s="2">
        <v>1200</v>
      </c>
      <c r="BW20" s="2">
        <v>72.67</v>
      </c>
      <c r="EB20" s="2" t="s">
        <v>150</v>
      </c>
      <c r="EC20" s="2" t="s">
        <v>178</v>
      </c>
      <c r="ED20" s="2" t="s">
        <v>994</v>
      </c>
      <c r="EE20" s="2" t="s">
        <v>814</v>
      </c>
      <c r="EF20" s="2" t="s">
        <v>1005</v>
      </c>
      <c r="FH20" s="5">
        <f t="shared" si="0"/>
        <v>11.824</v>
      </c>
      <c r="FI20" s="3">
        <f t="shared" si="1"/>
        <v>37.3</v>
      </c>
      <c r="FJ20" s="3">
        <f t="shared" si="2"/>
        <v>14.534</v>
      </c>
      <c r="FK20" s="3">
        <f t="shared" si="3"/>
        <v>0</v>
      </c>
      <c r="FL20" s="3">
        <f t="shared" si="5"/>
        <v>0</v>
      </c>
      <c r="FM20" s="3">
        <f t="shared" si="4"/>
        <v>63.657999999999994</v>
      </c>
    </row>
    <row r="21" spans="1:169" s="2" customFormat="1" ht="15">
      <c r="A21" s="2">
        <v>20</v>
      </c>
      <c r="B21" s="2" t="s">
        <v>549</v>
      </c>
      <c r="C21" s="2" t="s">
        <v>550</v>
      </c>
      <c r="D21" s="2" t="s">
        <v>551</v>
      </c>
      <c r="E21" s="2" t="s">
        <v>552</v>
      </c>
      <c r="F21" s="2" t="s">
        <v>553</v>
      </c>
      <c r="G21" s="2" t="s">
        <v>147</v>
      </c>
      <c r="H21" s="2" t="s">
        <v>175</v>
      </c>
      <c r="I21" s="2" t="s">
        <v>149</v>
      </c>
      <c r="J21" s="2" t="s">
        <v>149</v>
      </c>
      <c r="K21" s="2" t="s">
        <v>191</v>
      </c>
      <c r="L21" s="2" t="s">
        <v>151</v>
      </c>
      <c r="M21" s="2" t="s">
        <v>151</v>
      </c>
      <c r="N21" s="2" t="s">
        <v>151</v>
      </c>
      <c r="O21" s="2" t="s">
        <v>152</v>
      </c>
      <c r="P21" s="2" t="s">
        <v>152</v>
      </c>
      <c r="Q21" s="2" t="s">
        <v>554</v>
      </c>
      <c r="R21" s="2" t="s">
        <v>555</v>
      </c>
      <c r="S21" s="2" t="s">
        <v>556</v>
      </c>
      <c r="T21" s="2" t="s">
        <v>478</v>
      </c>
      <c r="U21" s="2" t="s">
        <v>218</v>
      </c>
      <c r="V21" s="2" t="s">
        <v>479</v>
      </c>
      <c r="W21" s="2" t="s">
        <v>554</v>
      </c>
      <c r="X21" s="2" t="s">
        <v>557</v>
      </c>
      <c r="Y21" s="2" t="s">
        <v>556</v>
      </c>
      <c r="Z21" s="2" t="s">
        <v>478</v>
      </c>
      <c r="AA21" s="2" t="s">
        <v>218</v>
      </c>
      <c r="AB21" s="2" t="s">
        <v>479</v>
      </c>
      <c r="AC21" s="2" t="s">
        <v>554</v>
      </c>
      <c r="AD21" s="2" t="s">
        <v>557</v>
      </c>
      <c r="AE21" s="2" t="s">
        <v>159</v>
      </c>
      <c r="AF21" s="2" t="s">
        <v>149</v>
      </c>
      <c r="AG21" s="2" t="s">
        <v>558</v>
      </c>
      <c r="AH21" s="2">
        <v>2001</v>
      </c>
      <c r="AI21" s="2" t="s">
        <v>559</v>
      </c>
      <c r="AJ21" s="2" t="s">
        <v>560</v>
      </c>
      <c r="AK21" s="2">
        <v>1462</v>
      </c>
      <c r="AL21" s="2">
        <v>2400</v>
      </c>
      <c r="AM21" s="2">
        <v>60.92</v>
      </c>
      <c r="BF21" s="2" t="s">
        <v>163</v>
      </c>
      <c r="BG21" s="2" t="s">
        <v>149</v>
      </c>
      <c r="BH21" s="2" t="s">
        <v>561</v>
      </c>
      <c r="BI21" s="2">
        <v>2004</v>
      </c>
      <c r="BJ21" s="2" t="s">
        <v>562</v>
      </c>
      <c r="BK21" s="2" t="s">
        <v>560</v>
      </c>
      <c r="BL21" s="2">
        <v>470</v>
      </c>
      <c r="BM21" s="2">
        <v>800</v>
      </c>
      <c r="BN21" s="2">
        <v>58.75</v>
      </c>
      <c r="BO21" s="2" t="s">
        <v>167</v>
      </c>
      <c r="BP21" s="2" t="s">
        <v>149</v>
      </c>
      <c r="BQ21" s="2" t="s">
        <v>563</v>
      </c>
      <c r="BR21" s="2">
        <v>2002</v>
      </c>
      <c r="BS21" s="2" t="s">
        <v>564</v>
      </c>
      <c r="BT21" s="2" t="s">
        <v>565</v>
      </c>
      <c r="BU21" s="2">
        <v>829</v>
      </c>
      <c r="BV21" s="2">
        <v>1200</v>
      </c>
      <c r="BW21" s="2">
        <v>69.08</v>
      </c>
      <c r="CY21" s="2" t="s">
        <v>243</v>
      </c>
      <c r="CZ21" s="2" t="s">
        <v>149</v>
      </c>
      <c r="DA21" s="2" t="s">
        <v>566</v>
      </c>
      <c r="DB21" s="2">
        <v>2008</v>
      </c>
      <c r="DC21" s="2" t="s">
        <v>567</v>
      </c>
      <c r="DD21" s="2" t="s">
        <v>568</v>
      </c>
      <c r="DE21" s="2">
        <v>306</v>
      </c>
      <c r="DF21" s="2">
        <v>500</v>
      </c>
      <c r="DG21" s="2">
        <v>61.2</v>
      </c>
      <c r="DQ21" s="2" t="s">
        <v>449</v>
      </c>
      <c r="DR21" s="2" t="s">
        <v>569</v>
      </c>
      <c r="DS21" s="2">
        <v>2012</v>
      </c>
      <c r="DT21" s="2" t="s">
        <v>570</v>
      </c>
      <c r="DU21" s="2" t="s">
        <v>571</v>
      </c>
      <c r="FH21" s="5">
        <f t="shared" si="0"/>
        <v>12.184</v>
      </c>
      <c r="FI21" s="3">
        <f t="shared" si="1"/>
        <v>29.375</v>
      </c>
      <c r="FJ21" s="3">
        <f t="shared" si="2"/>
        <v>13.816</v>
      </c>
      <c r="FK21" s="3">
        <f t="shared" si="3"/>
        <v>3.06</v>
      </c>
      <c r="FL21" s="3">
        <v>5</v>
      </c>
      <c r="FM21" s="3">
        <f t="shared" si="4"/>
        <v>63.435</v>
      </c>
    </row>
    <row r="22" spans="1:169" s="2" customFormat="1" ht="15">
      <c r="A22" s="2">
        <v>21</v>
      </c>
      <c r="B22" s="2" t="s">
        <v>1286</v>
      </c>
      <c r="C22" s="2" t="s">
        <v>1287</v>
      </c>
      <c r="D22" s="2" t="s">
        <v>1288</v>
      </c>
      <c r="E22" s="2" t="s">
        <v>1289</v>
      </c>
      <c r="F22" s="2" t="s">
        <v>511</v>
      </c>
      <c r="G22" s="2" t="s">
        <v>184</v>
      </c>
      <c r="H22" s="2" t="s">
        <v>175</v>
      </c>
      <c r="I22" s="2" t="s">
        <v>149</v>
      </c>
      <c r="J22" s="2" t="s">
        <v>149</v>
      </c>
      <c r="K22" s="2" t="s">
        <v>191</v>
      </c>
      <c r="L22" s="2" t="s">
        <v>151</v>
      </c>
      <c r="M22" s="2" t="s">
        <v>151</v>
      </c>
      <c r="N22" s="2" t="s">
        <v>151</v>
      </c>
      <c r="O22" s="2" t="s">
        <v>152</v>
      </c>
      <c r="P22" s="2" t="s">
        <v>152</v>
      </c>
      <c r="Q22" s="2" t="s">
        <v>1290</v>
      </c>
      <c r="R22" s="2" t="s">
        <v>1291</v>
      </c>
      <c r="S22" s="2" t="s">
        <v>1292</v>
      </c>
      <c r="T22" s="2" t="s">
        <v>266</v>
      </c>
      <c r="U22" s="2" t="s">
        <v>266</v>
      </c>
      <c r="V22" s="2" t="s">
        <v>346</v>
      </c>
      <c r="W22" s="2" t="s">
        <v>1290</v>
      </c>
      <c r="X22" s="2" t="s">
        <v>1293</v>
      </c>
      <c r="Y22" s="2" t="s">
        <v>1292</v>
      </c>
      <c r="Z22" s="2" t="s">
        <v>266</v>
      </c>
      <c r="AA22" s="2" t="s">
        <v>266</v>
      </c>
      <c r="AB22" s="2" t="s">
        <v>346</v>
      </c>
      <c r="AC22" s="2" t="s">
        <v>1290</v>
      </c>
      <c r="AD22" s="2" t="s">
        <v>1293</v>
      </c>
      <c r="AE22" s="2" t="s">
        <v>159</v>
      </c>
      <c r="AF22" s="2" t="s">
        <v>149</v>
      </c>
      <c r="AG22" s="2" t="s">
        <v>1294</v>
      </c>
      <c r="AH22" s="2">
        <v>2004</v>
      </c>
      <c r="AI22" s="2" t="s">
        <v>1295</v>
      </c>
      <c r="AJ22" s="2" t="s">
        <v>1296</v>
      </c>
      <c r="AK22" s="2">
        <v>608</v>
      </c>
      <c r="AL22" s="2">
        <v>1200</v>
      </c>
      <c r="AM22" s="2">
        <v>50.67</v>
      </c>
      <c r="BF22" s="2" t="s">
        <v>163</v>
      </c>
      <c r="BG22" s="2" t="s">
        <v>149</v>
      </c>
      <c r="BH22" s="2" t="s">
        <v>1297</v>
      </c>
      <c r="BI22" s="2">
        <v>2010</v>
      </c>
      <c r="BJ22" s="2" t="s">
        <v>165</v>
      </c>
      <c r="BK22" s="2" t="s">
        <v>1298</v>
      </c>
      <c r="BL22" s="2">
        <v>562</v>
      </c>
      <c r="BM22" s="2">
        <v>800</v>
      </c>
      <c r="BN22" s="2">
        <v>70.25</v>
      </c>
      <c r="BO22" s="2" t="s">
        <v>167</v>
      </c>
      <c r="BP22" s="2" t="s">
        <v>149</v>
      </c>
      <c r="BQ22" s="2" t="s">
        <v>1299</v>
      </c>
      <c r="BR22" s="2">
        <v>2008</v>
      </c>
      <c r="BS22" s="2" t="s">
        <v>1300</v>
      </c>
      <c r="BT22" s="2" t="s">
        <v>162</v>
      </c>
      <c r="BU22" s="2">
        <v>864</v>
      </c>
      <c r="BV22" s="2">
        <v>1200</v>
      </c>
      <c r="BW22" s="2">
        <v>72</v>
      </c>
      <c r="CY22" s="2" t="s">
        <v>243</v>
      </c>
      <c r="CZ22" s="2" t="s">
        <v>149</v>
      </c>
      <c r="DA22" s="2" t="s">
        <v>1301</v>
      </c>
      <c r="DB22" s="2">
        <v>2011</v>
      </c>
      <c r="DC22" s="2" t="s">
        <v>165</v>
      </c>
      <c r="DD22" s="2" t="s">
        <v>1302</v>
      </c>
      <c r="DE22" s="2">
        <v>446</v>
      </c>
      <c r="DF22" s="2">
        <v>600</v>
      </c>
      <c r="DG22" s="2">
        <v>74.33</v>
      </c>
      <c r="FH22" s="5">
        <f t="shared" si="0"/>
        <v>10.134</v>
      </c>
      <c r="FI22" s="3">
        <f t="shared" si="1"/>
        <v>35.125</v>
      </c>
      <c r="FJ22" s="3">
        <f t="shared" si="2"/>
        <v>14.4</v>
      </c>
      <c r="FK22" s="3">
        <f t="shared" si="3"/>
        <v>3.7165</v>
      </c>
      <c r="FL22" s="3">
        <f aca="true" t="shared" si="6" ref="FL22:FL31">DQ22</f>
        <v>0</v>
      </c>
      <c r="FM22" s="3">
        <f t="shared" si="4"/>
        <v>63.3755</v>
      </c>
    </row>
    <row r="23" spans="1:169" s="2" customFormat="1" ht="15">
      <c r="A23" s="2">
        <v>22</v>
      </c>
      <c r="B23" s="2" t="s">
        <v>280</v>
      </c>
      <c r="C23" s="2" t="s">
        <v>281</v>
      </c>
      <c r="D23" s="2" t="s">
        <v>282</v>
      </c>
      <c r="E23" s="2" t="s">
        <v>283</v>
      </c>
      <c r="F23" s="2" t="s">
        <v>284</v>
      </c>
      <c r="G23" s="2" t="s">
        <v>147</v>
      </c>
      <c r="H23" s="2" t="s">
        <v>175</v>
      </c>
      <c r="I23" s="2" t="s">
        <v>149</v>
      </c>
      <c r="J23" s="2" t="s">
        <v>149</v>
      </c>
      <c r="K23" s="2" t="s">
        <v>191</v>
      </c>
      <c r="L23" s="2" t="s">
        <v>151</v>
      </c>
      <c r="M23" s="2" t="s">
        <v>151</v>
      </c>
      <c r="N23" s="2" t="s">
        <v>151</v>
      </c>
      <c r="O23" s="2" t="s">
        <v>152</v>
      </c>
      <c r="P23" s="2" t="s">
        <v>149</v>
      </c>
      <c r="Q23" s="2" t="s">
        <v>285</v>
      </c>
      <c r="R23" s="2" t="s">
        <v>276</v>
      </c>
      <c r="S23" s="2" t="s">
        <v>286</v>
      </c>
      <c r="T23" s="2" t="s">
        <v>245</v>
      </c>
      <c r="U23" s="2" t="s">
        <v>225</v>
      </c>
      <c r="V23" s="2" t="s">
        <v>246</v>
      </c>
      <c r="W23" s="2" t="s">
        <v>285</v>
      </c>
      <c r="X23" s="2" t="s">
        <v>278</v>
      </c>
      <c r="Y23" s="2" t="s">
        <v>287</v>
      </c>
      <c r="Z23" s="2" t="s">
        <v>245</v>
      </c>
      <c r="AA23" s="2" t="s">
        <v>225</v>
      </c>
      <c r="AB23" s="2" t="s">
        <v>246</v>
      </c>
      <c r="AC23" s="2" t="s">
        <v>288</v>
      </c>
      <c r="AD23" s="2" t="s">
        <v>278</v>
      </c>
      <c r="AE23" s="2" t="s">
        <v>159</v>
      </c>
      <c r="AF23" s="2" t="s">
        <v>149</v>
      </c>
      <c r="AG23" s="2" t="s">
        <v>289</v>
      </c>
      <c r="AH23" s="2">
        <v>2002</v>
      </c>
      <c r="AI23" s="2" t="s">
        <v>290</v>
      </c>
      <c r="AJ23" s="2" t="s">
        <v>162</v>
      </c>
      <c r="AK23" s="2">
        <v>1237</v>
      </c>
      <c r="AL23" s="2">
        <v>1600</v>
      </c>
      <c r="AM23" s="2">
        <v>77.31</v>
      </c>
      <c r="BF23" s="2" t="s">
        <v>163</v>
      </c>
      <c r="BG23" s="2" t="s">
        <v>149</v>
      </c>
      <c r="BH23" s="2" t="s">
        <v>291</v>
      </c>
      <c r="BI23" s="2">
        <v>2007</v>
      </c>
      <c r="BJ23" s="2" t="s">
        <v>165</v>
      </c>
      <c r="BK23" s="2" t="s">
        <v>162</v>
      </c>
      <c r="BL23" s="2">
        <v>480</v>
      </c>
      <c r="BM23" s="2">
        <v>800</v>
      </c>
      <c r="BN23" s="2">
        <v>60</v>
      </c>
      <c r="BO23" s="2" t="s">
        <v>167</v>
      </c>
      <c r="BP23" s="2" t="s">
        <v>149</v>
      </c>
      <c r="BQ23" s="2" t="s">
        <v>292</v>
      </c>
      <c r="BR23" s="2">
        <v>2008</v>
      </c>
      <c r="BS23" s="2" t="s">
        <v>293</v>
      </c>
      <c r="BT23" s="2" t="s">
        <v>162</v>
      </c>
      <c r="BU23" s="2">
        <v>894</v>
      </c>
      <c r="BV23" s="2">
        <v>1200</v>
      </c>
      <c r="BW23" s="2">
        <v>74.5</v>
      </c>
      <c r="CY23" s="2" t="s">
        <v>243</v>
      </c>
      <c r="CZ23" s="2" t="s">
        <v>149</v>
      </c>
      <c r="DA23" s="2" t="s">
        <v>294</v>
      </c>
      <c r="DB23" s="2">
        <v>2007</v>
      </c>
      <c r="DC23" s="2" t="s">
        <v>165</v>
      </c>
      <c r="DD23" s="2" t="s">
        <v>295</v>
      </c>
      <c r="DE23" s="2">
        <v>297</v>
      </c>
      <c r="DF23" s="2">
        <v>500</v>
      </c>
      <c r="DG23" s="2">
        <v>59.4</v>
      </c>
      <c r="FB23" s="2" t="s">
        <v>14</v>
      </c>
      <c r="FC23" s="2" t="s">
        <v>296</v>
      </c>
      <c r="FD23" s="2" t="s">
        <v>297</v>
      </c>
      <c r="FE23" s="2">
        <v>4</v>
      </c>
      <c r="FF23" s="2">
        <v>8</v>
      </c>
      <c r="FG23" s="2">
        <v>8</v>
      </c>
      <c r="FH23" s="5">
        <f t="shared" si="0"/>
        <v>15.462</v>
      </c>
      <c r="FI23" s="3">
        <f t="shared" si="1"/>
        <v>30</v>
      </c>
      <c r="FJ23" s="3">
        <f t="shared" si="2"/>
        <v>14.9</v>
      </c>
      <c r="FK23" s="3">
        <f t="shared" si="3"/>
        <v>2.97</v>
      </c>
      <c r="FL23" s="3">
        <f t="shared" si="6"/>
        <v>0</v>
      </c>
      <c r="FM23" s="3">
        <f t="shared" si="4"/>
        <v>63.332</v>
      </c>
    </row>
    <row r="24" spans="1:169" s="2" customFormat="1" ht="15">
      <c r="A24" s="2">
        <v>23</v>
      </c>
      <c r="B24" s="2" t="s">
        <v>829</v>
      </c>
      <c r="C24" s="2" t="s">
        <v>830</v>
      </c>
      <c r="D24" s="2" t="s">
        <v>755</v>
      </c>
      <c r="E24" s="2" t="s">
        <v>615</v>
      </c>
      <c r="F24" s="2" t="s">
        <v>831</v>
      </c>
      <c r="G24" s="2" t="s">
        <v>147</v>
      </c>
      <c r="H24" s="2" t="s">
        <v>175</v>
      </c>
      <c r="I24" s="2" t="s">
        <v>149</v>
      </c>
      <c r="J24" s="2" t="s">
        <v>149</v>
      </c>
      <c r="K24" s="2" t="s">
        <v>191</v>
      </c>
      <c r="L24" s="2" t="s">
        <v>151</v>
      </c>
      <c r="M24" s="2" t="s">
        <v>151</v>
      </c>
      <c r="N24" s="2" t="s">
        <v>151</v>
      </c>
      <c r="O24" s="2" t="s">
        <v>152</v>
      </c>
      <c r="P24" s="2" t="s">
        <v>152</v>
      </c>
      <c r="Q24" s="2" t="s">
        <v>832</v>
      </c>
      <c r="R24" s="2" t="s">
        <v>833</v>
      </c>
      <c r="S24" s="2" t="s">
        <v>834</v>
      </c>
      <c r="T24" s="2" t="s">
        <v>478</v>
      </c>
      <c r="U24" s="2" t="s">
        <v>218</v>
      </c>
      <c r="V24" s="2" t="s">
        <v>479</v>
      </c>
      <c r="W24" s="2" t="s">
        <v>832</v>
      </c>
      <c r="X24" s="2" t="s">
        <v>835</v>
      </c>
      <c r="Y24" s="2" t="s">
        <v>834</v>
      </c>
      <c r="Z24" s="2" t="s">
        <v>478</v>
      </c>
      <c r="AA24" s="2" t="s">
        <v>218</v>
      </c>
      <c r="AB24" s="2" t="s">
        <v>479</v>
      </c>
      <c r="AC24" s="2" t="s">
        <v>832</v>
      </c>
      <c r="AD24" s="2" t="s">
        <v>835</v>
      </c>
      <c r="AE24" s="2" t="s">
        <v>159</v>
      </c>
      <c r="AF24" s="2" t="s">
        <v>149</v>
      </c>
      <c r="AG24" s="2" t="s">
        <v>836</v>
      </c>
      <c r="AH24" s="2">
        <v>2001</v>
      </c>
      <c r="AI24" s="2" t="s">
        <v>837</v>
      </c>
      <c r="AJ24" s="2" t="s">
        <v>838</v>
      </c>
      <c r="AK24" s="2">
        <v>1024</v>
      </c>
      <c r="AL24" s="2">
        <v>1600</v>
      </c>
      <c r="AM24" s="2">
        <v>64</v>
      </c>
      <c r="BF24" s="2" t="s">
        <v>163</v>
      </c>
      <c r="BG24" s="2" t="s">
        <v>149</v>
      </c>
      <c r="BH24" s="2" t="s">
        <v>839</v>
      </c>
      <c r="BI24" s="2">
        <v>2011</v>
      </c>
      <c r="BJ24" s="2" t="s">
        <v>840</v>
      </c>
      <c r="BK24" s="2" t="s">
        <v>162</v>
      </c>
      <c r="BL24" s="2">
        <v>497</v>
      </c>
      <c r="BM24" s="2">
        <v>800</v>
      </c>
      <c r="BN24" s="2">
        <v>62.12</v>
      </c>
      <c r="BO24" s="2" t="s">
        <v>167</v>
      </c>
      <c r="BP24" s="2" t="s">
        <v>149</v>
      </c>
      <c r="BQ24" s="2" t="s">
        <v>841</v>
      </c>
      <c r="BR24" s="2">
        <v>2012</v>
      </c>
      <c r="BS24" s="2" t="s">
        <v>842</v>
      </c>
      <c r="BT24" s="2" t="s">
        <v>162</v>
      </c>
      <c r="BU24" s="2">
        <v>949</v>
      </c>
      <c r="BV24" s="2">
        <v>1200</v>
      </c>
      <c r="BW24" s="2">
        <v>79.08</v>
      </c>
      <c r="CY24" s="2" t="s">
        <v>243</v>
      </c>
      <c r="CZ24" s="2" t="s">
        <v>149</v>
      </c>
      <c r="DA24" s="2" t="s">
        <v>843</v>
      </c>
      <c r="DB24" s="2">
        <v>2008</v>
      </c>
      <c r="DC24" s="2" t="s">
        <v>844</v>
      </c>
      <c r="DD24" s="2" t="s">
        <v>628</v>
      </c>
      <c r="DE24" s="2">
        <v>283</v>
      </c>
      <c r="DF24" s="2">
        <v>400</v>
      </c>
      <c r="DG24" s="2">
        <v>70.75</v>
      </c>
      <c r="FH24" s="5">
        <f t="shared" si="0"/>
        <v>12.8</v>
      </c>
      <c r="FI24" s="3">
        <f t="shared" si="1"/>
        <v>31.06</v>
      </c>
      <c r="FJ24" s="3">
        <f t="shared" si="2"/>
        <v>15.816</v>
      </c>
      <c r="FK24" s="3">
        <f t="shared" si="3"/>
        <v>3.5375</v>
      </c>
      <c r="FL24" s="3">
        <f t="shared" si="6"/>
        <v>0</v>
      </c>
      <c r="FM24" s="3">
        <f t="shared" si="4"/>
        <v>63.2135</v>
      </c>
    </row>
    <row r="25" spans="1:169" s="2" customFormat="1" ht="15">
      <c r="A25" s="2">
        <v>24</v>
      </c>
      <c r="B25" s="2" t="s">
        <v>688</v>
      </c>
      <c r="C25" s="2" t="s">
        <v>689</v>
      </c>
      <c r="D25" s="2" t="s">
        <v>690</v>
      </c>
      <c r="E25" s="2" t="s">
        <v>691</v>
      </c>
      <c r="F25" s="2" t="s">
        <v>477</v>
      </c>
      <c r="G25" s="2" t="s">
        <v>184</v>
      </c>
      <c r="H25" s="2" t="s">
        <v>148</v>
      </c>
      <c r="I25" s="2" t="s">
        <v>149</v>
      </c>
      <c r="J25" s="2" t="s">
        <v>149</v>
      </c>
      <c r="K25" s="2" t="s">
        <v>176</v>
      </c>
      <c r="L25" s="2" t="s">
        <v>151</v>
      </c>
      <c r="M25" s="2" t="s">
        <v>151</v>
      </c>
      <c r="N25" s="2" t="s">
        <v>151</v>
      </c>
      <c r="O25" s="2" t="s">
        <v>152</v>
      </c>
      <c r="P25" s="2" t="s">
        <v>152</v>
      </c>
      <c r="Q25" s="2" t="s">
        <v>692</v>
      </c>
      <c r="R25" s="2" t="s">
        <v>693</v>
      </c>
      <c r="S25" s="2" t="s">
        <v>694</v>
      </c>
      <c r="T25" s="2" t="s">
        <v>252</v>
      </c>
      <c r="U25" s="2" t="s">
        <v>182</v>
      </c>
      <c r="V25" s="2" t="s">
        <v>253</v>
      </c>
      <c r="W25" s="2" t="s">
        <v>692</v>
      </c>
      <c r="X25" s="2" t="s">
        <v>695</v>
      </c>
      <c r="Y25" s="2" t="s">
        <v>694</v>
      </c>
      <c r="Z25" s="2" t="s">
        <v>252</v>
      </c>
      <c r="AA25" s="2" t="s">
        <v>182</v>
      </c>
      <c r="AB25" s="2" t="s">
        <v>253</v>
      </c>
      <c r="AC25" s="2" t="s">
        <v>692</v>
      </c>
      <c r="AD25" s="2" t="s">
        <v>695</v>
      </c>
      <c r="AE25" s="2" t="s">
        <v>159</v>
      </c>
      <c r="AF25" s="2" t="s">
        <v>149</v>
      </c>
      <c r="AG25" s="2" t="s">
        <v>696</v>
      </c>
      <c r="AH25" s="2">
        <v>2005</v>
      </c>
      <c r="AI25" s="2" t="s">
        <v>697</v>
      </c>
      <c r="AJ25" s="2" t="s">
        <v>239</v>
      </c>
      <c r="AK25" s="2">
        <v>1624</v>
      </c>
      <c r="AL25" s="2">
        <v>2400</v>
      </c>
      <c r="AM25" s="2">
        <v>67.67</v>
      </c>
      <c r="BF25" s="2" t="s">
        <v>163</v>
      </c>
      <c r="BG25" s="2" t="s">
        <v>149</v>
      </c>
      <c r="BH25" s="2" t="s">
        <v>698</v>
      </c>
      <c r="BI25" s="2">
        <v>2007</v>
      </c>
      <c r="BJ25" s="2" t="s">
        <v>240</v>
      </c>
      <c r="BK25" s="2" t="s">
        <v>239</v>
      </c>
      <c r="BL25" s="2">
        <v>504</v>
      </c>
      <c r="BM25" s="2">
        <v>800</v>
      </c>
      <c r="BN25" s="2">
        <v>63</v>
      </c>
      <c r="BO25" s="2" t="s">
        <v>167</v>
      </c>
      <c r="BP25" s="2" t="s">
        <v>149</v>
      </c>
      <c r="BQ25" s="2" t="s">
        <v>699</v>
      </c>
      <c r="BR25" s="2">
        <v>2013</v>
      </c>
      <c r="BS25" s="2" t="s">
        <v>700</v>
      </c>
      <c r="BT25" s="2" t="s">
        <v>242</v>
      </c>
      <c r="BU25" s="2">
        <v>914</v>
      </c>
      <c r="BV25" s="2">
        <v>1200</v>
      </c>
      <c r="BW25" s="2">
        <v>76.17</v>
      </c>
      <c r="CY25" s="2" t="s">
        <v>243</v>
      </c>
      <c r="CZ25" s="2" t="s">
        <v>149</v>
      </c>
      <c r="DA25" s="2" t="s">
        <v>701</v>
      </c>
      <c r="DB25" s="2">
        <v>2008</v>
      </c>
      <c r="DC25" s="2" t="s">
        <v>702</v>
      </c>
      <c r="DD25" s="2" t="s">
        <v>703</v>
      </c>
      <c r="DE25" s="2">
        <v>173</v>
      </c>
      <c r="DF25" s="2">
        <v>300</v>
      </c>
      <c r="DG25" s="2">
        <v>57.67</v>
      </c>
      <c r="EB25" s="2" t="s">
        <v>176</v>
      </c>
      <c r="EC25" s="2" t="s">
        <v>275</v>
      </c>
      <c r="ED25" s="2" t="s">
        <v>272</v>
      </c>
      <c r="EE25" s="2" t="s">
        <v>173</v>
      </c>
      <c r="EF25" s="2" t="s">
        <v>704</v>
      </c>
      <c r="FH25" s="5">
        <f t="shared" si="0"/>
        <v>13.534</v>
      </c>
      <c r="FI25" s="3">
        <f t="shared" si="1"/>
        <v>31.5</v>
      </c>
      <c r="FJ25" s="3">
        <f t="shared" si="2"/>
        <v>15.234</v>
      </c>
      <c r="FK25" s="3">
        <f t="shared" si="3"/>
        <v>2.8835</v>
      </c>
      <c r="FL25" s="3">
        <f t="shared" si="6"/>
        <v>0</v>
      </c>
      <c r="FM25" s="3">
        <f t="shared" si="4"/>
        <v>63.1515</v>
      </c>
    </row>
    <row r="26" spans="1:169" s="2" customFormat="1" ht="15">
      <c r="A26" s="2">
        <v>25</v>
      </c>
      <c r="B26" s="2" t="s">
        <v>1006</v>
      </c>
      <c r="C26" s="2" t="s">
        <v>1007</v>
      </c>
      <c r="D26" s="2" t="s">
        <v>1008</v>
      </c>
      <c r="E26" s="2" t="s">
        <v>1009</v>
      </c>
      <c r="F26" s="2" t="s">
        <v>1010</v>
      </c>
      <c r="G26" s="2" t="s">
        <v>147</v>
      </c>
      <c r="H26" s="2" t="s">
        <v>175</v>
      </c>
      <c r="I26" s="2" t="s">
        <v>149</v>
      </c>
      <c r="J26" s="2" t="s">
        <v>149</v>
      </c>
      <c r="K26" s="2" t="s">
        <v>191</v>
      </c>
      <c r="L26" s="2" t="s">
        <v>151</v>
      </c>
      <c r="M26" s="2" t="s">
        <v>151</v>
      </c>
      <c r="N26" s="2" t="s">
        <v>151</v>
      </c>
      <c r="O26" s="2" t="s">
        <v>152</v>
      </c>
      <c r="P26" s="2" t="s">
        <v>152</v>
      </c>
      <c r="Q26" s="2" t="s">
        <v>1011</v>
      </c>
      <c r="R26" s="2" t="s">
        <v>1012</v>
      </c>
      <c r="S26" s="2" t="s">
        <v>1013</v>
      </c>
      <c r="T26" s="2" t="s">
        <v>621</v>
      </c>
      <c r="U26" s="2" t="s">
        <v>178</v>
      </c>
      <c r="V26" s="2" t="s">
        <v>179</v>
      </c>
      <c r="W26" s="2" t="s">
        <v>1011</v>
      </c>
      <c r="X26" s="2" t="s">
        <v>1014</v>
      </c>
      <c r="Y26" s="2" t="s">
        <v>1013</v>
      </c>
      <c r="Z26" s="2" t="s">
        <v>621</v>
      </c>
      <c r="AA26" s="2" t="s">
        <v>178</v>
      </c>
      <c r="AB26" s="2" t="s">
        <v>179</v>
      </c>
      <c r="AC26" s="2" t="s">
        <v>1011</v>
      </c>
      <c r="AD26" s="2" t="s">
        <v>1014</v>
      </c>
      <c r="AE26" s="2" t="s">
        <v>159</v>
      </c>
      <c r="AF26" s="2" t="s">
        <v>149</v>
      </c>
      <c r="AG26" s="2" t="s">
        <v>1015</v>
      </c>
      <c r="AH26" s="2">
        <v>2003</v>
      </c>
      <c r="AI26" s="2" t="s">
        <v>1016</v>
      </c>
      <c r="AJ26" s="2" t="s">
        <v>352</v>
      </c>
      <c r="AK26" s="2">
        <v>1611</v>
      </c>
      <c r="AL26" s="2">
        <v>2400</v>
      </c>
      <c r="AM26" s="2">
        <v>67.12</v>
      </c>
      <c r="BF26" s="2" t="s">
        <v>163</v>
      </c>
      <c r="BG26" s="2" t="s">
        <v>149</v>
      </c>
      <c r="BH26" s="2" t="s">
        <v>1017</v>
      </c>
      <c r="BI26" s="2">
        <v>2010</v>
      </c>
      <c r="BJ26" s="2" t="s">
        <v>441</v>
      </c>
      <c r="BK26" s="2" t="s">
        <v>1018</v>
      </c>
      <c r="BL26" s="2">
        <v>574</v>
      </c>
      <c r="BM26" s="2">
        <v>800</v>
      </c>
      <c r="BN26" s="2">
        <v>71.75</v>
      </c>
      <c r="BO26" s="2" t="s">
        <v>167</v>
      </c>
      <c r="BP26" s="2" t="s">
        <v>149</v>
      </c>
      <c r="BQ26" s="2" t="s">
        <v>1019</v>
      </c>
      <c r="BR26" s="2">
        <v>2006</v>
      </c>
      <c r="BS26" s="2" t="s">
        <v>813</v>
      </c>
      <c r="BT26" s="2" t="s">
        <v>352</v>
      </c>
      <c r="BU26" s="2">
        <v>687</v>
      </c>
      <c r="BV26" s="2">
        <v>1000</v>
      </c>
      <c r="BW26" s="2">
        <v>68.7</v>
      </c>
      <c r="FH26" s="5">
        <f t="shared" si="0"/>
        <v>13.424</v>
      </c>
      <c r="FI26" s="3">
        <f t="shared" si="1"/>
        <v>35.875</v>
      </c>
      <c r="FJ26" s="3">
        <f t="shared" si="2"/>
        <v>13.74</v>
      </c>
      <c r="FK26" s="3">
        <f t="shared" si="3"/>
        <v>0</v>
      </c>
      <c r="FL26" s="3">
        <f t="shared" si="6"/>
        <v>0</v>
      </c>
      <c r="FM26" s="3">
        <f t="shared" si="4"/>
        <v>63.039</v>
      </c>
    </row>
    <row r="27" spans="1:169" s="2" customFormat="1" ht="15">
      <c r="A27" s="2">
        <v>26</v>
      </c>
      <c r="B27" s="2" t="s">
        <v>421</v>
      </c>
      <c r="C27" s="2" t="s">
        <v>422</v>
      </c>
      <c r="D27" s="2" t="s">
        <v>423</v>
      </c>
      <c r="E27" s="2" t="s">
        <v>424</v>
      </c>
      <c r="F27" s="2" t="s">
        <v>425</v>
      </c>
      <c r="G27" s="2" t="s">
        <v>147</v>
      </c>
      <c r="H27" s="2" t="s">
        <v>175</v>
      </c>
      <c r="I27" s="2" t="s">
        <v>149</v>
      </c>
      <c r="J27" s="2" t="s">
        <v>149</v>
      </c>
      <c r="K27" s="2" t="s">
        <v>191</v>
      </c>
      <c r="L27" s="2" t="s">
        <v>151</v>
      </c>
      <c r="M27" s="2" t="s">
        <v>151</v>
      </c>
      <c r="N27" s="2" t="s">
        <v>151</v>
      </c>
      <c r="O27" s="2" t="s">
        <v>152</v>
      </c>
      <c r="P27" s="2" t="s">
        <v>152</v>
      </c>
      <c r="Q27" s="2" t="s">
        <v>426</v>
      </c>
      <c r="R27" s="2" t="s">
        <v>427</v>
      </c>
      <c r="S27" s="2" t="s">
        <v>428</v>
      </c>
      <c r="T27" s="2" t="s">
        <v>429</v>
      </c>
      <c r="U27" s="2" t="s">
        <v>429</v>
      </c>
      <c r="V27" s="2" t="s">
        <v>430</v>
      </c>
      <c r="W27" s="2" t="s">
        <v>426</v>
      </c>
      <c r="X27" s="2" t="s">
        <v>431</v>
      </c>
      <c r="Y27" s="2" t="s">
        <v>428</v>
      </c>
      <c r="Z27" s="2" t="s">
        <v>429</v>
      </c>
      <c r="AA27" s="2" t="s">
        <v>429</v>
      </c>
      <c r="AB27" s="2" t="s">
        <v>430</v>
      </c>
      <c r="AC27" s="2" t="s">
        <v>426</v>
      </c>
      <c r="AD27" s="2" t="s">
        <v>431</v>
      </c>
      <c r="AE27" s="2" t="s">
        <v>159</v>
      </c>
      <c r="AF27" s="2" t="s">
        <v>149</v>
      </c>
      <c r="AG27" s="2" t="s">
        <v>432</v>
      </c>
      <c r="AH27" s="2">
        <v>2007</v>
      </c>
      <c r="AI27" s="2" t="s">
        <v>433</v>
      </c>
      <c r="AJ27" s="2" t="s">
        <v>434</v>
      </c>
      <c r="AK27" s="2">
        <v>1344</v>
      </c>
      <c r="AL27" s="2">
        <v>2400</v>
      </c>
      <c r="AM27" s="2">
        <v>56</v>
      </c>
      <c r="BF27" s="2" t="s">
        <v>163</v>
      </c>
      <c r="BG27" s="2" t="s">
        <v>149</v>
      </c>
      <c r="BH27" s="2" t="s">
        <v>435</v>
      </c>
      <c r="BI27" s="2">
        <v>2011</v>
      </c>
      <c r="BJ27" s="2" t="s">
        <v>165</v>
      </c>
      <c r="BK27" s="2" t="s">
        <v>222</v>
      </c>
      <c r="BL27" s="2">
        <v>597</v>
      </c>
      <c r="BM27" s="2">
        <v>800</v>
      </c>
      <c r="BN27" s="2">
        <v>74.62</v>
      </c>
      <c r="BO27" s="2" t="s">
        <v>167</v>
      </c>
      <c r="BP27" s="2" t="s">
        <v>149</v>
      </c>
      <c r="BQ27" s="2" t="s">
        <v>436</v>
      </c>
      <c r="BR27" s="2">
        <v>2008</v>
      </c>
      <c r="BS27" s="2" t="s">
        <v>437</v>
      </c>
      <c r="BT27" s="2" t="s">
        <v>162</v>
      </c>
      <c r="BU27" s="2">
        <v>867</v>
      </c>
      <c r="BV27" s="2">
        <v>1200</v>
      </c>
      <c r="BW27" s="2">
        <v>72.25</v>
      </c>
      <c r="FH27" s="5">
        <f t="shared" si="0"/>
        <v>11.2</v>
      </c>
      <c r="FI27" s="3">
        <f t="shared" si="1"/>
        <v>37.31</v>
      </c>
      <c r="FJ27" s="3">
        <f t="shared" si="2"/>
        <v>14.45</v>
      </c>
      <c r="FK27" s="3">
        <f t="shared" si="3"/>
        <v>0</v>
      </c>
      <c r="FL27" s="3">
        <f t="shared" si="6"/>
        <v>0</v>
      </c>
      <c r="FM27" s="3">
        <f t="shared" si="4"/>
        <v>62.96000000000001</v>
      </c>
    </row>
    <row r="28" spans="1:169" s="2" customFormat="1" ht="15">
      <c r="A28" s="2">
        <v>27</v>
      </c>
      <c r="B28" s="2" t="s">
        <v>1065</v>
      </c>
      <c r="C28" s="2" t="s">
        <v>1066</v>
      </c>
      <c r="D28" s="2" t="s">
        <v>724</v>
      </c>
      <c r="E28" s="2" t="s">
        <v>439</v>
      </c>
      <c r="F28" s="2" t="s">
        <v>1067</v>
      </c>
      <c r="G28" s="2" t="s">
        <v>147</v>
      </c>
      <c r="H28" s="2" t="s">
        <v>148</v>
      </c>
      <c r="I28" s="2" t="s">
        <v>149</v>
      </c>
      <c r="J28" s="2" t="s">
        <v>149</v>
      </c>
      <c r="K28" s="2" t="s">
        <v>191</v>
      </c>
      <c r="L28" s="2" t="s">
        <v>151</v>
      </c>
      <c r="M28" s="2" t="s">
        <v>151</v>
      </c>
      <c r="N28" s="2" t="s">
        <v>151</v>
      </c>
      <c r="O28" s="2" t="s">
        <v>152</v>
      </c>
      <c r="P28" s="2" t="s">
        <v>152</v>
      </c>
      <c r="Q28" s="2" t="s">
        <v>1068</v>
      </c>
      <c r="R28" s="2" t="s">
        <v>1069</v>
      </c>
      <c r="S28" s="2" t="s">
        <v>1070</v>
      </c>
      <c r="T28" s="2" t="s">
        <v>217</v>
      </c>
      <c r="U28" s="2" t="s">
        <v>218</v>
      </c>
      <c r="V28" s="2" t="s">
        <v>219</v>
      </c>
      <c r="W28" s="2" t="s">
        <v>1071</v>
      </c>
      <c r="X28" s="2" t="s">
        <v>1072</v>
      </c>
      <c r="Y28" s="2" t="s">
        <v>1070</v>
      </c>
      <c r="Z28" s="2" t="s">
        <v>217</v>
      </c>
      <c r="AA28" s="2" t="s">
        <v>218</v>
      </c>
      <c r="AB28" s="2" t="s">
        <v>219</v>
      </c>
      <c r="AC28" s="2" t="s">
        <v>1071</v>
      </c>
      <c r="AD28" s="2" t="s">
        <v>1072</v>
      </c>
      <c r="AE28" s="2" t="s">
        <v>159</v>
      </c>
      <c r="AF28" s="2" t="s">
        <v>149</v>
      </c>
      <c r="AG28" s="2" t="s">
        <v>1073</v>
      </c>
      <c r="AH28" s="2">
        <v>2008</v>
      </c>
      <c r="AI28" s="2" t="s">
        <v>1074</v>
      </c>
      <c r="AJ28" s="2" t="s">
        <v>234</v>
      </c>
      <c r="AK28" s="2">
        <v>1632</v>
      </c>
      <c r="AL28" s="2">
        <v>2400</v>
      </c>
      <c r="AM28" s="2">
        <v>68</v>
      </c>
      <c r="BF28" s="2" t="s">
        <v>163</v>
      </c>
      <c r="BG28" s="2" t="s">
        <v>149</v>
      </c>
      <c r="BH28" s="2" t="s">
        <v>1073</v>
      </c>
      <c r="BI28" s="2">
        <v>2010</v>
      </c>
      <c r="BJ28" s="2" t="s">
        <v>165</v>
      </c>
      <c r="BK28" s="2" t="s">
        <v>234</v>
      </c>
      <c r="BL28" s="2">
        <v>960</v>
      </c>
      <c r="BM28" s="2">
        <v>1600</v>
      </c>
      <c r="BN28" s="2">
        <v>60</v>
      </c>
      <c r="BO28" s="2" t="s">
        <v>167</v>
      </c>
      <c r="BP28" s="2" t="s">
        <v>149</v>
      </c>
      <c r="BQ28" s="2" t="s">
        <v>1073</v>
      </c>
      <c r="BR28" s="2">
        <v>2011</v>
      </c>
      <c r="BS28" s="2" t="s">
        <v>975</v>
      </c>
      <c r="BT28" s="2" t="s">
        <v>234</v>
      </c>
      <c r="BU28" s="2">
        <v>938</v>
      </c>
      <c r="BV28" s="2">
        <v>1200</v>
      </c>
      <c r="BW28" s="2">
        <v>78.17</v>
      </c>
      <c r="CY28" s="2" t="s">
        <v>243</v>
      </c>
      <c r="CZ28" s="2" t="s">
        <v>149</v>
      </c>
      <c r="DA28" s="2" t="s">
        <v>1075</v>
      </c>
      <c r="DB28" s="2">
        <v>2013</v>
      </c>
      <c r="DC28" s="2" t="s">
        <v>165</v>
      </c>
      <c r="DD28" s="2" t="s">
        <v>961</v>
      </c>
      <c r="DE28" s="2">
        <v>809</v>
      </c>
      <c r="DF28" s="2">
        <v>1100</v>
      </c>
      <c r="DG28" s="2">
        <v>73.55</v>
      </c>
      <c r="FH28" s="5">
        <f t="shared" si="0"/>
        <v>13.6</v>
      </c>
      <c r="FI28" s="3">
        <f t="shared" si="1"/>
        <v>30</v>
      </c>
      <c r="FJ28" s="3">
        <f t="shared" si="2"/>
        <v>15.634</v>
      </c>
      <c r="FK28" s="3">
        <f t="shared" si="3"/>
        <v>3.6775</v>
      </c>
      <c r="FL28" s="3">
        <f t="shared" si="6"/>
        <v>0</v>
      </c>
      <c r="FM28" s="3">
        <f t="shared" si="4"/>
        <v>62.911500000000004</v>
      </c>
    </row>
    <row r="29" spans="1:169" s="2" customFormat="1" ht="15">
      <c r="A29" s="2">
        <v>28</v>
      </c>
      <c r="B29" s="2" t="s">
        <v>528</v>
      </c>
      <c r="C29" s="2" t="s">
        <v>214</v>
      </c>
      <c r="D29" s="2" t="s">
        <v>529</v>
      </c>
      <c r="E29" s="2" t="s">
        <v>530</v>
      </c>
      <c r="F29" s="2" t="s">
        <v>531</v>
      </c>
      <c r="G29" s="2" t="s">
        <v>147</v>
      </c>
      <c r="H29" s="2" t="s">
        <v>175</v>
      </c>
      <c r="I29" s="2" t="s">
        <v>149</v>
      </c>
      <c r="J29" s="2" t="s">
        <v>149</v>
      </c>
      <c r="K29" s="2" t="s">
        <v>176</v>
      </c>
      <c r="L29" s="2" t="s">
        <v>151</v>
      </c>
      <c r="M29" s="2" t="s">
        <v>151</v>
      </c>
      <c r="N29" s="2" t="s">
        <v>151</v>
      </c>
      <c r="O29" s="2" t="s">
        <v>152</v>
      </c>
      <c r="P29" s="2" t="s">
        <v>152</v>
      </c>
      <c r="Q29" s="2" t="s">
        <v>532</v>
      </c>
      <c r="R29" s="2" t="s">
        <v>533</v>
      </c>
      <c r="S29" s="2" t="s">
        <v>534</v>
      </c>
      <c r="T29" s="2" t="s">
        <v>236</v>
      </c>
      <c r="U29" s="2" t="s">
        <v>237</v>
      </c>
      <c r="V29" s="2" t="s">
        <v>238</v>
      </c>
      <c r="W29" s="2" t="s">
        <v>535</v>
      </c>
      <c r="X29" s="2" t="s">
        <v>536</v>
      </c>
      <c r="Y29" s="2" t="s">
        <v>534</v>
      </c>
      <c r="Z29" s="2" t="s">
        <v>236</v>
      </c>
      <c r="AA29" s="2" t="s">
        <v>237</v>
      </c>
      <c r="AB29" s="2" t="s">
        <v>238</v>
      </c>
      <c r="AC29" s="2" t="s">
        <v>535</v>
      </c>
      <c r="AD29" s="2" t="s">
        <v>536</v>
      </c>
      <c r="AE29" s="2" t="s">
        <v>159</v>
      </c>
      <c r="AF29" s="2" t="s">
        <v>149</v>
      </c>
      <c r="AG29" s="2" t="s">
        <v>537</v>
      </c>
      <c r="AH29" s="2">
        <v>1998</v>
      </c>
      <c r="AI29" s="2" t="s">
        <v>538</v>
      </c>
      <c r="AJ29" s="2" t="s">
        <v>212</v>
      </c>
      <c r="AK29" s="2">
        <v>1341</v>
      </c>
      <c r="AL29" s="2">
        <v>2400</v>
      </c>
      <c r="AM29" s="2">
        <v>55.88</v>
      </c>
      <c r="BF29" s="2" t="s">
        <v>163</v>
      </c>
      <c r="BG29" s="2" t="s">
        <v>149</v>
      </c>
      <c r="BH29" s="2" t="s">
        <v>539</v>
      </c>
      <c r="BI29" s="2">
        <v>2012</v>
      </c>
      <c r="BJ29" s="2" t="s">
        <v>165</v>
      </c>
      <c r="BK29" s="2" t="s">
        <v>540</v>
      </c>
      <c r="BL29" s="2">
        <v>761</v>
      </c>
      <c r="BM29" s="2">
        <v>1000</v>
      </c>
      <c r="BN29" s="2">
        <v>76.1</v>
      </c>
      <c r="BO29" s="2" t="s">
        <v>167</v>
      </c>
      <c r="BP29" s="2" t="s">
        <v>149</v>
      </c>
      <c r="BQ29" s="2" t="s">
        <v>541</v>
      </c>
      <c r="BR29" s="2">
        <v>2005</v>
      </c>
      <c r="BS29" s="2" t="s">
        <v>542</v>
      </c>
      <c r="BT29" s="2" t="s">
        <v>543</v>
      </c>
      <c r="BU29" s="2">
        <v>819</v>
      </c>
      <c r="BV29" s="2">
        <v>1200</v>
      </c>
      <c r="BW29" s="2">
        <v>68.25</v>
      </c>
      <c r="EB29" s="2" t="s">
        <v>176</v>
      </c>
      <c r="EC29" s="2" t="s">
        <v>544</v>
      </c>
      <c r="ED29" s="2" t="s">
        <v>544</v>
      </c>
      <c r="EE29" s="2" t="s">
        <v>173</v>
      </c>
      <c r="EF29" s="2" t="s">
        <v>545</v>
      </c>
      <c r="FH29" s="5">
        <f t="shared" si="0"/>
        <v>11.176</v>
      </c>
      <c r="FI29" s="3">
        <f t="shared" si="1"/>
        <v>38.05</v>
      </c>
      <c r="FJ29" s="3">
        <f t="shared" si="2"/>
        <v>13.65</v>
      </c>
      <c r="FK29" s="3">
        <f t="shared" si="3"/>
        <v>0</v>
      </c>
      <c r="FL29" s="3">
        <f t="shared" si="6"/>
        <v>0</v>
      </c>
      <c r="FM29" s="3">
        <f t="shared" si="4"/>
        <v>62.876</v>
      </c>
    </row>
    <row r="30" spans="1:169" s="2" customFormat="1" ht="15">
      <c r="A30" s="2">
        <v>29</v>
      </c>
      <c r="B30" s="2" t="s">
        <v>1218</v>
      </c>
      <c r="C30" s="2" t="s">
        <v>1219</v>
      </c>
      <c r="D30" s="2" t="s">
        <v>1220</v>
      </c>
      <c r="E30" s="2" t="s">
        <v>235</v>
      </c>
      <c r="F30" s="2" t="s">
        <v>1221</v>
      </c>
      <c r="G30" s="2" t="s">
        <v>184</v>
      </c>
      <c r="H30" s="2" t="s">
        <v>148</v>
      </c>
      <c r="I30" s="2" t="s">
        <v>149</v>
      </c>
      <c r="J30" s="2" t="s">
        <v>149</v>
      </c>
      <c r="K30" s="2" t="s">
        <v>191</v>
      </c>
      <c r="L30" s="2" t="s">
        <v>151</v>
      </c>
      <c r="M30" s="2" t="s">
        <v>151</v>
      </c>
      <c r="N30" s="2" t="s">
        <v>151</v>
      </c>
      <c r="O30" s="2" t="s">
        <v>152</v>
      </c>
      <c r="P30" s="2" t="s">
        <v>152</v>
      </c>
      <c r="Q30" s="2" t="s">
        <v>1222</v>
      </c>
      <c r="R30" s="2" t="s">
        <v>1223</v>
      </c>
      <c r="S30" s="2" t="s">
        <v>1224</v>
      </c>
      <c r="T30" s="2" t="s">
        <v>215</v>
      </c>
      <c r="U30" s="2" t="s">
        <v>216</v>
      </c>
      <c r="V30" s="2" t="s">
        <v>241</v>
      </c>
      <c r="W30" s="2" t="s">
        <v>1222</v>
      </c>
      <c r="X30" s="2" t="s">
        <v>1225</v>
      </c>
      <c r="Y30" s="2" t="s">
        <v>1224</v>
      </c>
      <c r="Z30" s="2" t="s">
        <v>215</v>
      </c>
      <c r="AA30" s="2" t="s">
        <v>216</v>
      </c>
      <c r="AB30" s="2" t="s">
        <v>241</v>
      </c>
      <c r="AC30" s="2" t="s">
        <v>1222</v>
      </c>
      <c r="AD30" s="2" t="s">
        <v>1225</v>
      </c>
      <c r="AE30" s="2" t="s">
        <v>159</v>
      </c>
      <c r="AF30" s="2" t="s">
        <v>149</v>
      </c>
      <c r="AG30" s="2" t="s">
        <v>1226</v>
      </c>
      <c r="AH30" s="2">
        <v>2007</v>
      </c>
      <c r="AI30" s="2" t="s">
        <v>268</v>
      </c>
      <c r="AJ30" s="2" t="s">
        <v>310</v>
      </c>
      <c r="AK30" s="2">
        <v>1511</v>
      </c>
      <c r="AL30" s="2">
        <v>2400</v>
      </c>
      <c r="AM30" s="2">
        <v>62.96</v>
      </c>
      <c r="BF30" s="2" t="s">
        <v>163</v>
      </c>
      <c r="BG30" s="2" t="s">
        <v>149</v>
      </c>
      <c r="BH30" s="2" t="s">
        <v>1227</v>
      </c>
      <c r="BI30" s="2">
        <v>2011</v>
      </c>
      <c r="BJ30" s="2" t="s">
        <v>165</v>
      </c>
      <c r="BK30" s="2" t="s">
        <v>1228</v>
      </c>
      <c r="BL30" s="2">
        <v>833</v>
      </c>
      <c r="BM30" s="2">
        <v>1200</v>
      </c>
      <c r="BN30" s="2">
        <v>69.42</v>
      </c>
      <c r="BO30" s="2" t="s">
        <v>167</v>
      </c>
      <c r="BP30" s="2" t="s">
        <v>149</v>
      </c>
      <c r="BQ30" s="2" t="s">
        <v>1229</v>
      </c>
      <c r="BR30" s="2">
        <v>2008</v>
      </c>
      <c r="BS30" s="2" t="s">
        <v>1230</v>
      </c>
      <c r="BT30" s="2" t="s">
        <v>310</v>
      </c>
      <c r="BU30" s="2">
        <v>929</v>
      </c>
      <c r="BV30" s="2">
        <v>1200</v>
      </c>
      <c r="BW30" s="2">
        <v>77.42</v>
      </c>
      <c r="FH30" s="5">
        <f t="shared" si="0"/>
        <v>12.592</v>
      </c>
      <c r="FI30" s="3">
        <f t="shared" si="1"/>
        <v>34.71</v>
      </c>
      <c r="FJ30" s="3">
        <f t="shared" si="2"/>
        <v>15.484</v>
      </c>
      <c r="FK30" s="3">
        <f t="shared" si="3"/>
        <v>0</v>
      </c>
      <c r="FL30" s="3">
        <f t="shared" si="6"/>
        <v>0</v>
      </c>
      <c r="FM30" s="3">
        <f t="shared" si="4"/>
        <v>62.786</v>
      </c>
    </row>
    <row r="31" spans="1:169" s="2" customFormat="1" ht="15">
      <c r="A31" s="2">
        <v>30</v>
      </c>
      <c r="B31" s="2" t="s">
        <v>1231</v>
      </c>
      <c r="C31" s="2" t="s">
        <v>1232</v>
      </c>
      <c r="D31" s="2" t="s">
        <v>1233</v>
      </c>
      <c r="E31" s="2" t="s">
        <v>344</v>
      </c>
      <c r="F31" s="2" t="s">
        <v>1139</v>
      </c>
      <c r="G31" s="2" t="s">
        <v>184</v>
      </c>
      <c r="H31" s="2" t="s">
        <v>148</v>
      </c>
      <c r="I31" s="2" t="s">
        <v>149</v>
      </c>
      <c r="J31" s="2" t="s">
        <v>149</v>
      </c>
      <c r="K31" s="2" t="s">
        <v>191</v>
      </c>
      <c r="L31" s="2" t="s">
        <v>151</v>
      </c>
      <c r="M31" s="2" t="s">
        <v>151</v>
      </c>
      <c r="N31" s="2" t="s">
        <v>151</v>
      </c>
      <c r="O31" s="2" t="s">
        <v>152</v>
      </c>
      <c r="P31" s="2" t="s">
        <v>152</v>
      </c>
      <c r="Q31" s="2" t="s">
        <v>1234</v>
      </c>
      <c r="R31" s="2" t="s">
        <v>1235</v>
      </c>
      <c r="S31" s="2" t="s">
        <v>1236</v>
      </c>
      <c r="T31" s="2" t="s">
        <v>177</v>
      </c>
      <c r="U31" s="2" t="s">
        <v>178</v>
      </c>
      <c r="V31" s="2" t="s">
        <v>179</v>
      </c>
      <c r="W31" s="2" t="s">
        <v>1234</v>
      </c>
      <c r="X31" s="2" t="s">
        <v>1237</v>
      </c>
      <c r="Y31" s="2" t="s">
        <v>1236</v>
      </c>
      <c r="Z31" s="2" t="s">
        <v>177</v>
      </c>
      <c r="AA31" s="2" t="s">
        <v>178</v>
      </c>
      <c r="AB31" s="2" t="s">
        <v>179</v>
      </c>
      <c r="AC31" s="2" t="s">
        <v>1234</v>
      </c>
      <c r="AD31" s="2" t="s">
        <v>1237</v>
      </c>
      <c r="AE31" s="2" t="s">
        <v>159</v>
      </c>
      <c r="AF31" s="2" t="s">
        <v>149</v>
      </c>
      <c r="AG31" s="2" t="s">
        <v>1238</v>
      </c>
      <c r="AH31" s="2">
        <v>2006</v>
      </c>
      <c r="AI31" s="2" t="s">
        <v>1239</v>
      </c>
      <c r="AJ31" s="2" t="s">
        <v>180</v>
      </c>
      <c r="AK31" s="2">
        <v>1693</v>
      </c>
      <c r="AL31" s="2">
        <v>2400</v>
      </c>
      <c r="AM31" s="2">
        <v>70.54</v>
      </c>
      <c r="BF31" s="2" t="s">
        <v>163</v>
      </c>
      <c r="BG31" s="2" t="s">
        <v>149</v>
      </c>
      <c r="BH31" s="2" t="s">
        <v>1240</v>
      </c>
      <c r="BI31" s="2">
        <v>2010</v>
      </c>
      <c r="BJ31" s="2" t="s">
        <v>1241</v>
      </c>
      <c r="BK31" s="2" t="s">
        <v>180</v>
      </c>
      <c r="BL31" s="2">
        <v>539</v>
      </c>
      <c r="BM31" s="2">
        <v>800</v>
      </c>
      <c r="BN31" s="2">
        <v>67.38</v>
      </c>
      <c r="BO31" s="2" t="s">
        <v>167</v>
      </c>
      <c r="BP31" s="2" t="s">
        <v>149</v>
      </c>
      <c r="BQ31" s="2" t="s">
        <v>1242</v>
      </c>
      <c r="BR31" s="2">
        <v>2008</v>
      </c>
      <c r="BS31" s="2" t="s">
        <v>1243</v>
      </c>
      <c r="BT31" s="2" t="s">
        <v>180</v>
      </c>
      <c r="BU31" s="2">
        <v>824</v>
      </c>
      <c r="BV31" s="2">
        <v>1100</v>
      </c>
      <c r="BW31" s="2">
        <v>74.91</v>
      </c>
      <c r="FH31" s="5">
        <f t="shared" si="0"/>
        <v>14.108</v>
      </c>
      <c r="FI31" s="3">
        <f t="shared" si="1"/>
        <v>33.69</v>
      </c>
      <c r="FJ31" s="3">
        <f t="shared" si="2"/>
        <v>14.982</v>
      </c>
      <c r="FK31" s="3">
        <f t="shared" si="3"/>
        <v>0</v>
      </c>
      <c r="FL31" s="3">
        <f t="shared" si="6"/>
        <v>0</v>
      </c>
      <c r="FM31" s="3">
        <f t="shared" si="4"/>
        <v>62.78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M4"/>
  <sheetViews>
    <sheetView zoomScalePageLayoutView="0" workbookViewId="0" topLeftCell="FD1">
      <selection activeCell="FF21" sqref="FF2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421875" style="2" bestFit="1" customWidth="1"/>
    <col min="4" max="4" width="32.140625" style="2" bestFit="1" customWidth="1"/>
    <col min="5" max="5" width="26.4218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7" width="13.140625" style="2" bestFit="1" customWidth="1"/>
    <col min="18" max="18" width="39.57421875" style="2" bestFit="1" customWidth="1"/>
    <col min="19" max="19" width="121.28125" style="2" bestFit="1" customWidth="1"/>
    <col min="20" max="20" width="76.421875" style="2" bestFit="1" customWidth="1"/>
    <col min="21" max="21" width="17.57421875" style="2" bestFit="1" customWidth="1"/>
    <col min="22" max="22" width="10.57421875" style="2" bestFit="1" customWidth="1"/>
    <col min="23" max="23" width="35.57421875" style="2" bestFit="1" customWidth="1"/>
    <col min="24" max="24" width="42.140625" style="2" bestFit="1" customWidth="1"/>
    <col min="25" max="25" width="121.28125" style="2" bestFit="1" customWidth="1"/>
    <col min="26" max="26" width="76.421875" style="2" bestFit="1" customWidth="1"/>
    <col min="27" max="27" width="17.57421875" style="2" bestFit="1" customWidth="1"/>
    <col min="28" max="28" width="10.57421875" style="2" bestFit="1" customWidth="1"/>
    <col min="29" max="29" width="35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27.00390625" style="2" bestFit="1" customWidth="1"/>
    <col min="34" max="34" width="23.00390625" style="2" bestFit="1" customWidth="1"/>
    <col min="35" max="35" width="201.00390625" style="2" bestFit="1" customWidth="1"/>
    <col min="36" max="36" width="60.14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7.8515625" style="2" bestFit="1" customWidth="1"/>
    <col min="61" max="61" width="27.421875" style="2" bestFit="1" customWidth="1"/>
    <col min="62" max="62" width="255.7109375" style="2" bestFit="1" customWidth="1"/>
    <col min="63" max="63" width="139.71093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7.421875" style="2" bestFit="1" customWidth="1"/>
    <col min="70" max="70" width="17.28125" style="2" bestFit="1" customWidth="1"/>
    <col min="71" max="71" width="255.7109375" style="2" bestFit="1" customWidth="1"/>
    <col min="72" max="72" width="53.281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4.57421875" style="2" bestFit="1" customWidth="1"/>
    <col min="106" max="106" width="18.7109375" style="2" bestFit="1" customWidth="1"/>
    <col min="107" max="107" width="194.8515625" style="2" bestFit="1" customWidth="1"/>
    <col min="108" max="108" width="58.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421875" style="2" bestFit="1" customWidth="1"/>
    <col min="123" max="123" width="17.57421875" style="2" bestFit="1" customWidth="1"/>
    <col min="124" max="124" width="64.28125" style="2" bestFit="1" customWidth="1"/>
    <col min="125" max="125" width="34.0039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0.00390625" style="2" bestFit="1" customWidth="1"/>
    <col min="134" max="134" width="37.28125" style="2" bestFit="1" customWidth="1"/>
    <col min="135" max="135" width="43.00390625" style="2" bestFit="1" customWidth="1"/>
    <col min="136" max="136" width="12.421875" style="2" bestFit="1" customWidth="1"/>
    <col min="137" max="137" width="14.00390625" style="2" bestFit="1" customWidth="1"/>
    <col min="138" max="138" width="62.421875" style="2" bestFit="1" customWidth="1"/>
    <col min="139" max="139" width="46.421875" style="2" bestFit="1" customWidth="1"/>
    <col min="140" max="140" width="22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8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12.00390625" style="2" bestFit="1" customWidth="1"/>
    <col min="156" max="156" width="47.57421875" style="2" bestFit="1" customWidth="1"/>
    <col min="157" max="157" width="12.421875" style="2" bestFit="1" customWidth="1"/>
    <col min="158" max="158" width="13.140625" style="2" bestFit="1" customWidth="1"/>
    <col min="159" max="159" width="122.0039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6" width="10.8515625" style="2" bestFit="1" customWidth="1"/>
    <col min="167" max="167" width="9.8515625" style="2" bestFit="1" customWidth="1"/>
    <col min="168" max="168" width="6.57421875" style="2" bestFit="1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1333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1334</v>
      </c>
      <c r="FI1" s="4" t="s">
        <v>1335</v>
      </c>
      <c r="FJ1" s="4" t="s">
        <v>1336</v>
      </c>
      <c r="FK1" s="4" t="s">
        <v>1337</v>
      </c>
      <c r="FL1" s="4" t="s">
        <v>1338</v>
      </c>
      <c r="FM1" s="4" t="s">
        <v>1332</v>
      </c>
    </row>
    <row r="2" spans="1:169" ht="15">
      <c r="A2" s="2">
        <v>1</v>
      </c>
      <c r="B2" s="2" t="s">
        <v>1244</v>
      </c>
      <c r="C2" s="2" t="s">
        <v>484</v>
      </c>
      <c r="D2" s="2" t="s">
        <v>1245</v>
      </c>
      <c r="E2" s="2" t="s">
        <v>959</v>
      </c>
      <c r="F2" s="2" t="s">
        <v>960</v>
      </c>
      <c r="G2" s="2" t="s">
        <v>184</v>
      </c>
      <c r="H2" s="2" t="s">
        <v>175</v>
      </c>
      <c r="I2" s="2" t="s">
        <v>152</v>
      </c>
      <c r="J2" s="2" t="s">
        <v>149</v>
      </c>
      <c r="K2" s="2" t="s">
        <v>191</v>
      </c>
      <c r="L2" s="2" t="s">
        <v>151</v>
      </c>
      <c r="M2" s="2" t="s">
        <v>591</v>
      </c>
      <c r="N2" s="2" t="s">
        <v>151</v>
      </c>
      <c r="O2" s="2" t="s">
        <v>152</v>
      </c>
      <c r="P2" s="2" t="s">
        <v>152</v>
      </c>
      <c r="Q2" s="2" t="s">
        <v>1246</v>
      </c>
      <c r="R2" s="2" t="s">
        <v>1247</v>
      </c>
      <c r="S2" s="2" t="s">
        <v>1248</v>
      </c>
      <c r="T2" s="2" t="s">
        <v>631</v>
      </c>
      <c r="U2" s="2" t="s">
        <v>248</v>
      </c>
      <c r="V2" s="2" t="s">
        <v>632</v>
      </c>
      <c r="W2" s="2" t="s">
        <v>1249</v>
      </c>
      <c r="X2" s="2" t="s">
        <v>1250</v>
      </c>
      <c r="Y2" s="2" t="s">
        <v>1248</v>
      </c>
      <c r="Z2" s="2" t="s">
        <v>631</v>
      </c>
      <c r="AA2" s="2" t="s">
        <v>248</v>
      </c>
      <c r="AB2" s="2" t="s">
        <v>632</v>
      </c>
      <c r="AC2" s="2" t="s">
        <v>1249</v>
      </c>
      <c r="AD2" s="2" t="s">
        <v>1250</v>
      </c>
      <c r="AE2" s="2" t="s">
        <v>159</v>
      </c>
      <c r="AF2" s="2" t="s">
        <v>149</v>
      </c>
      <c r="AG2" s="2" t="s">
        <v>1251</v>
      </c>
      <c r="AH2" s="2">
        <v>2004</v>
      </c>
      <c r="AI2" s="2" t="s">
        <v>1252</v>
      </c>
      <c r="AJ2" s="2" t="s">
        <v>483</v>
      </c>
      <c r="AK2" s="2">
        <v>758</v>
      </c>
      <c r="AL2" s="2">
        <v>1200</v>
      </c>
      <c r="AM2" s="2">
        <v>63.17</v>
      </c>
      <c r="BF2" s="2" t="s">
        <v>163</v>
      </c>
      <c r="BG2" s="2" t="s">
        <v>149</v>
      </c>
      <c r="BH2" s="2" t="s">
        <v>1253</v>
      </c>
      <c r="BI2" s="2">
        <v>2009</v>
      </c>
      <c r="BJ2" s="2" t="s">
        <v>165</v>
      </c>
      <c r="BK2" s="2" t="s">
        <v>483</v>
      </c>
      <c r="BL2" s="2">
        <v>600</v>
      </c>
      <c r="BM2" s="2">
        <v>1000</v>
      </c>
      <c r="BN2" s="2">
        <v>60</v>
      </c>
      <c r="BO2" s="2" t="s">
        <v>167</v>
      </c>
      <c r="BP2" s="2" t="s">
        <v>149</v>
      </c>
      <c r="BQ2" s="2" t="s">
        <v>1254</v>
      </c>
      <c r="BR2" s="2">
        <v>2007</v>
      </c>
      <c r="BS2" s="2" t="s">
        <v>1255</v>
      </c>
      <c r="BT2" s="2" t="s">
        <v>483</v>
      </c>
      <c r="BU2" s="2">
        <v>726</v>
      </c>
      <c r="BV2" s="2">
        <v>1000</v>
      </c>
      <c r="BW2" s="2">
        <v>72.6</v>
      </c>
      <c r="CY2" s="2" t="s">
        <v>243</v>
      </c>
      <c r="CZ2" s="2" t="s">
        <v>149</v>
      </c>
      <c r="DA2" s="2" t="s">
        <v>1256</v>
      </c>
      <c r="DB2" s="2">
        <v>2009</v>
      </c>
      <c r="DC2" s="2" t="s">
        <v>165</v>
      </c>
      <c r="DD2" s="2" t="s">
        <v>483</v>
      </c>
      <c r="DE2" s="2">
        <v>251</v>
      </c>
      <c r="DF2" s="2">
        <v>500</v>
      </c>
      <c r="DG2" s="2">
        <v>50.2</v>
      </c>
      <c r="EL2" s="2" t="s">
        <v>591</v>
      </c>
      <c r="EM2" s="2" t="s">
        <v>1257</v>
      </c>
      <c r="EN2" s="2" t="s">
        <v>1258</v>
      </c>
      <c r="EO2" s="2" t="s">
        <v>1259</v>
      </c>
      <c r="EP2" s="2" t="s">
        <v>1260</v>
      </c>
      <c r="FH2" s="3">
        <f>_xlfn.IFERROR(ROUND((AM2*20/100),4),0)</f>
        <v>12.634</v>
      </c>
      <c r="FI2" s="3">
        <f>_xlfn.IFERROR(ROUND((BN2*50/100),4),0)</f>
        <v>30</v>
      </c>
      <c r="FJ2" s="3">
        <f>_xlfn.IFERROR(ROUND((BW2*20/100),4),0)</f>
        <v>14.52</v>
      </c>
      <c r="FK2" s="3">
        <f>_xlfn.IFERROR(ROUND((DG2*5/100),4),0)</f>
        <v>2.51</v>
      </c>
      <c r="FL2" s="3">
        <f>DQ2</f>
        <v>0</v>
      </c>
      <c r="FM2" s="3">
        <f>SUM(FH2:FL2)</f>
        <v>59.663999999999994</v>
      </c>
    </row>
    <row r="3" spans="1:169" ht="15">
      <c r="A3" s="2">
        <v>2</v>
      </c>
      <c r="B3" s="2" t="s">
        <v>962</v>
      </c>
      <c r="C3" s="2" t="s">
        <v>963</v>
      </c>
      <c r="D3" s="2" t="s">
        <v>145</v>
      </c>
      <c r="E3" s="2" t="s">
        <v>964</v>
      </c>
      <c r="F3" s="2" t="s">
        <v>965</v>
      </c>
      <c r="G3" s="2" t="s">
        <v>184</v>
      </c>
      <c r="H3" s="2" t="s">
        <v>148</v>
      </c>
      <c r="I3" s="2" t="s">
        <v>149</v>
      </c>
      <c r="J3" s="2" t="s">
        <v>149</v>
      </c>
      <c r="K3" s="2" t="s">
        <v>191</v>
      </c>
      <c r="L3" s="2" t="s">
        <v>151</v>
      </c>
      <c r="M3" s="2" t="s">
        <v>591</v>
      </c>
      <c r="N3" s="2" t="s">
        <v>151</v>
      </c>
      <c r="O3" s="2" t="s">
        <v>152</v>
      </c>
      <c r="P3" s="2" t="s">
        <v>152</v>
      </c>
      <c r="Q3" s="2" t="s">
        <v>966</v>
      </c>
      <c r="R3" s="2" t="s">
        <v>967</v>
      </c>
      <c r="S3" s="2" t="s">
        <v>968</v>
      </c>
      <c r="T3" s="2" t="s">
        <v>185</v>
      </c>
      <c r="U3" s="2" t="s">
        <v>178</v>
      </c>
      <c r="V3" s="2" t="s">
        <v>186</v>
      </c>
      <c r="W3" s="2" t="s">
        <v>966</v>
      </c>
      <c r="X3" s="2" t="s">
        <v>967</v>
      </c>
      <c r="Y3" s="2" t="s">
        <v>968</v>
      </c>
      <c r="Z3" s="2" t="s">
        <v>185</v>
      </c>
      <c r="AA3" s="2" t="s">
        <v>178</v>
      </c>
      <c r="AB3" s="2" t="s">
        <v>186</v>
      </c>
      <c r="AC3" s="2" t="s">
        <v>966</v>
      </c>
      <c r="AD3" s="2" t="s">
        <v>967</v>
      </c>
      <c r="AE3" s="2" t="s">
        <v>159</v>
      </c>
      <c r="AF3" s="2" t="s">
        <v>149</v>
      </c>
      <c r="AG3" s="2" t="s">
        <v>969</v>
      </c>
      <c r="AH3" s="2">
        <v>2007</v>
      </c>
      <c r="AI3" s="2" t="s">
        <v>260</v>
      </c>
      <c r="AJ3" s="2" t="s">
        <v>226</v>
      </c>
      <c r="AK3" s="2">
        <v>1304</v>
      </c>
      <c r="AL3" s="2">
        <v>2400</v>
      </c>
      <c r="AM3" s="2">
        <v>54.33</v>
      </c>
      <c r="BF3" s="2" t="s">
        <v>163</v>
      </c>
      <c r="BG3" s="2" t="s">
        <v>149</v>
      </c>
      <c r="BH3" s="2" t="s">
        <v>970</v>
      </c>
      <c r="BI3" s="2">
        <v>2010</v>
      </c>
      <c r="BJ3" s="2" t="s">
        <v>165</v>
      </c>
      <c r="BK3" s="2" t="s">
        <v>971</v>
      </c>
      <c r="BL3" s="2">
        <v>542</v>
      </c>
      <c r="BM3" s="2">
        <v>800</v>
      </c>
      <c r="BN3" s="2">
        <v>67.75</v>
      </c>
      <c r="BO3" s="2" t="s">
        <v>167</v>
      </c>
      <c r="BP3" s="2" t="s">
        <v>149</v>
      </c>
      <c r="BQ3" s="2" t="s">
        <v>972</v>
      </c>
      <c r="BR3" s="2">
        <v>2009</v>
      </c>
      <c r="BS3" s="2" t="s">
        <v>808</v>
      </c>
      <c r="BT3" s="2" t="s">
        <v>226</v>
      </c>
      <c r="BU3" s="2">
        <v>736</v>
      </c>
      <c r="BV3" s="2">
        <v>1100</v>
      </c>
      <c r="BW3" s="2">
        <v>66.91</v>
      </c>
      <c r="EL3" s="2" t="s">
        <v>591</v>
      </c>
      <c r="EM3" s="2" t="s">
        <v>189</v>
      </c>
      <c r="EN3" s="2" t="s">
        <v>189</v>
      </c>
      <c r="EO3" s="2" t="s">
        <v>973</v>
      </c>
      <c r="EP3" s="2" t="s">
        <v>974</v>
      </c>
      <c r="FH3" s="3">
        <f>_xlfn.IFERROR(ROUND((AM3*20/100),4),0)</f>
        <v>10.866</v>
      </c>
      <c r="FI3" s="3">
        <f>_xlfn.IFERROR(ROUND((BN3*50/100),4),0)</f>
        <v>33.875</v>
      </c>
      <c r="FJ3" s="3">
        <f>_xlfn.IFERROR(ROUND((BW3*20/100),4),0)</f>
        <v>13.382</v>
      </c>
      <c r="FK3" s="3">
        <f>_xlfn.IFERROR(ROUND((DG3*5/100),4),0)</f>
        <v>0</v>
      </c>
      <c r="FL3" s="3">
        <f>DQ3</f>
        <v>0</v>
      </c>
      <c r="FM3" s="3">
        <f>SUM(FH3:FL3)</f>
        <v>58.123</v>
      </c>
    </row>
    <row r="4" spans="1:169" ht="15">
      <c r="A4" s="2">
        <v>3</v>
      </c>
      <c r="B4" s="2" t="s">
        <v>1166</v>
      </c>
      <c r="C4" s="2" t="s">
        <v>1167</v>
      </c>
      <c r="D4" s="2" t="s">
        <v>1168</v>
      </c>
      <c r="E4" s="2" t="s">
        <v>1169</v>
      </c>
      <c r="F4" s="2" t="s">
        <v>1170</v>
      </c>
      <c r="G4" s="2" t="s">
        <v>184</v>
      </c>
      <c r="H4" s="2" t="s">
        <v>175</v>
      </c>
      <c r="I4" s="2" t="s">
        <v>149</v>
      </c>
      <c r="J4" s="2" t="s">
        <v>149</v>
      </c>
      <c r="K4" s="2" t="s">
        <v>176</v>
      </c>
      <c r="L4" s="2" t="s">
        <v>151</v>
      </c>
      <c r="M4" s="2" t="s">
        <v>591</v>
      </c>
      <c r="N4" s="2" t="s">
        <v>151</v>
      </c>
      <c r="O4" s="2" t="s">
        <v>152</v>
      </c>
      <c r="P4" s="2" t="s">
        <v>152</v>
      </c>
      <c r="Q4" s="2" t="s">
        <v>1171</v>
      </c>
      <c r="R4" s="2" t="s">
        <v>1172</v>
      </c>
      <c r="S4" s="2" t="s">
        <v>1173</v>
      </c>
      <c r="T4" s="2" t="s">
        <v>178</v>
      </c>
      <c r="U4" s="2" t="s">
        <v>178</v>
      </c>
      <c r="V4" s="2" t="s">
        <v>812</v>
      </c>
      <c r="W4" s="2" t="s">
        <v>1171</v>
      </c>
      <c r="X4" s="2" t="s">
        <v>1172</v>
      </c>
      <c r="Y4" s="2" t="s">
        <v>1173</v>
      </c>
      <c r="Z4" s="2" t="s">
        <v>178</v>
      </c>
      <c r="AA4" s="2" t="s">
        <v>178</v>
      </c>
      <c r="AB4" s="2" t="s">
        <v>812</v>
      </c>
      <c r="AC4" s="2" t="s">
        <v>1171</v>
      </c>
      <c r="AD4" s="2" t="s">
        <v>1172</v>
      </c>
      <c r="AE4" s="2" t="s">
        <v>159</v>
      </c>
      <c r="AF4" s="2" t="s">
        <v>149</v>
      </c>
      <c r="AG4" s="2" t="s">
        <v>1174</v>
      </c>
      <c r="AH4" s="2">
        <v>1996</v>
      </c>
      <c r="AI4" s="2" t="s">
        <v>250</v>
      </c>
      <c r="AJ4" s="2" t="s">
        <v>1175</v>
      </c>
      <c r="AK4" s="2">
        <v>1391</v>
      </c>
      <c r="AL4" s="2">
        <v>2800</v>
      </c>
      <c r="AM4" s="2">
        <v>49.68</v>
      </c>
      <c r="BF4" s="2" t="s">
        <v>163</v>
      </c>
      <c r="BG4" s="2" t="s">
        <v>149</v>
      </c>
      <c r="BH4" s="2" t="s">
        <v>1176</v>
      </c>
      <c r="BI4" s="2">
        <v>2011</v>
      </c>
      <c r="BJ4" s="2" t="s">
        <v>165</v>
      </c>
      <c r="BK4" s="2" t="s">
        <v>1177</v>
      </c>
      <c r="BL4" s="2">
        <v>531</v>
      </c>
      <c r="BM4" s="2">
        <v>800</v>
      </c>
      <c r="BN4" s="2">
        <v>66.38</v>
      </c>
      <c r="BO4" s="2" t="s">
        <v>167</v>
      </c>
      <c r="BP4" s="2" t="s">
        <v>149</v>
      </c>
      <c r="BQ4" s="2" t="s">
        <v>1178</v>
      </c>
      <c r="BR4" s="2">
        <v>2009</v>
      </c>
      <c r="BS4" s="2" t="s">
        <v>807</v>
      </c>
      <c r="BT4" s="2" t="s">
        <v>1175</v>
      </c>
      <c r="BU4" s="2">
        <v>773</v>
      </c>
      <c r="BV4" s="2">
        <v>1100</v>
      </c>
      <c r="BW4" s="2">
        <v>70.27</v>
      </c>
      <c r="EB4" s="2" t="s">
        <v>176</v>
      </c>
      <c r="EC4" s="2" t="s">
        <v>189</v>
      </c>
      <c r="ED4" s="2" t="s">
        <v>178</v>
      </c>
      <c r="EE4" s="2" t="s">
        <v>190</v>
      </c>
      <c r="EF4" s="2" t="s">
        <v>1063</v>
      </c>
      <c r="EL4" s="2" t="s">
        <v>591</v>
      </c>
      <c r="EM4" s="2" t="s">
        <v>178</v>
      </c>
      <c r="EN4" s="2" t="s">
        <v>178</v>
      </c>
      <c r="EO4" s="2" t="s">
        <v>1179</v>
      </c>
      <c r="EP4" s="2" t="s">
        <v>1180</v>
      </c>
      <c r="FH4" s="3">
        <f>_xlfn.IFERROR(ROUND((AM4*20/100),4),0)</f>
        <v>9.936</v>
      </c>
      <c r="FI4" s="3">
        <f>_xlfn.IFERROR(ROUND((BN4*50/100),4),0)</f>
        <v>33.19</v>
      </c>
      <c r="FJ4" s="3">
        <f>_xlfn.IFERROR(ROUND((BW4*20/100),4),0)</f>
        <v>14.054</v>
      </c>
      <c r="FK4" s="3">
        <f>_xlfn.IFERROR(ROUND((DG4*5/100),4),0)</f>
        <v>0</v>
      </c>
      <c r="FL4" s="3">
        <f>DQ4</f>
        <v>0</v>
      </c>
      <c r="FM4" s="3">
        <f>SUM(FH4:FL4)</f>
        <v>57.18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M2"/>
  <sheetViews>
    <sheetView zoomScalePageLayoutView="0" workbookViewId="0" topLeftCell="FD1">
      <selection activeCell="FH17" sqref="FH17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421875" style="2" bestFit="1" customWidth="1"/>
    <col min="4" max="4" width="32.140625" style="2" bestFit="1" customWidth="1"/>
    <col min="5" max="5" width="26.4218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7" width="13.140625" style="2" bestFit="1" customWidth="1"/>
    <col min="18" max="18" width="39.57421875" style="2" bestFit="1" customWidth="1"/>
    <col min="19" max="19" width="121.28125" style="2" bestFit="1" customWidth="1"/>
    <col min="20" max="20" width="76.421875" style="2" bestFit="1" customWidth="1"/>
    <col min="21" max="21" width="17.57421875" style="2" bestFit="1" customWidth="1"/>
    <col min="22" max="22" width="10.57421875" style="2" bestFit="1" customWidth="1"/>
    <col min="23" max="23" width="35.57421875" style="2" bestFit="1" customWidth="1"/>
    <col min="24" max="24" width="42.140625" style="2" bestFit="1" customWidth="1"/>
    <col min="25" max="25" width="121.28125" style="2" bestFit="1" customWidth="1"/>
    <col min="26" max="26" width="76.421875" style="2" bestFit="1" customWidth="1"/>
    <col min="27" max="27" width="17.57421875" style="2" bestFit="1" customWidth="1"/>
    <col min="28" max="28" width="10.57421875" style="2" bestFit="1" customWidth="1"/>
    <col min="29" max="29" width="35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27.00390625" style="2" bestFit="1" customWidth="1"/>
    <col min="34" max="34" width="23.00390625" style="2" bestFit="1" customWidth="1"/>
    <col min="35" max="35" width="201.00390625" style="2" bestFit="1" customWidth="1"/>
    <col min="36" max="36" width="60.14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7.8515625" style="2" bestFit="1" customWidth="1"/>
    <col min="61" max="61" width="27.421875" style="2" bestFit="1" customWidth="1"/>
    <col min="62" max="62" width="255.7109375" style="2" bestFit="1" customWidth="1"/>
    <col min="63" max="63" width="139.71093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7.421875" style="2" bestFit="1" customWidth="1"/>
    <col min="70" max="70" width="17.28125" style="2" bestFit="1" customWidth="1"/>
    <col min="71" max="71" width="255.7109375" style="2" bestFit="1" customWidth="1"/>
    <col min="72" max="72" width="53.281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4.57421875" style="2" bestFit="1" customWidth="1"/>
    <col min="106" max="106" width="18.7109375" style="2" bestFit="1" customWidth="1"/>
    <col min="107" max="107" width="194.8515625" style="2" bestFit="1" customWidth="1"/>
    <col min="108" max="108" width="58.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421875" style="2" bestFit="1" customWidth="1"/>
    <col min="123" max="123" width="17.57421875" style="2" bestFit="1" customWidth="1"/>
    <col min="124" max="124" width="64.28125" style="2" bestFit="1" customWidth="1"/>
    <col min="125" max="125" width="34.0039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0.00390625" style="2" bestFit="1" customWidth="1"/>
    <col min="134" max="134" width="37.28125" style="2" bestFit="1" customWidth="1"/>
    <col min="135" max="135" width="43.00390625" style="2" bestFit="1" customWidth="1"/>
    <col min="136" max="136" width="12.421875" style="2" bestFit="1" customWidth="1"/>
    <col min="137" max="137" width="14.00390625" style="2" bestFit="1" customWidth="1"/>
    <col min="138" max="138" width="62.421875" style="2" bestFit="1" customWidth="1"/>
    <col min="139" max="139" width="46.421875" style="2" bestFit="1" customWidth="1"/>
    <col min="140" max="140" width="22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8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12.00390625" style="2" bestFit="1" customWidth="1"/>
    <col min="156" max="156" width="47.57421875" style="2" bestFit="1" customWidth="1"/>
    <col min="157" max="157" width="12.421875" style="2" bestFit="1" customWidth="1"/>
    <col min="158" max="158" width="13.140625" style="2" bestFit="1" customWidth="1"/>
    <col min="159" max="159" width="122.0039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6" width="10.8515625" style="2" bestFit="1" customWidth="1"/>
    <col min="167" max="167" width="9.8515625" style="2" bestFit="1" customWidth="1"/>
    <col min="168" max="168" width="6.57421875" style="2" bestFit="1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1333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1334</v>
      </c>
      <c r="FI1" s="4" t="s">
        <v>1335</v>
      </c>
      <c r="FJ1" s="4" t="s">
        <v>1336</v>
      </c>
      <c r="FK1" s="4" t="s">
        <v>1337</v>
      </c>
      <c r="FL1" s="4" t="s">
        <v>1338</v>
      </c>
      <c r="FM1" s="4" t="s">
        <v>1332</v>
      </c>
    </row>
    <row r="2" spans="1:169" ht="15">
      <c r="A2" s="2">
        <v>1</v>
      </c>
      <c r="B2" s="2" t="s">
        <v>373</v>
      </c>
      <c r="C2" s="2" t="s">
        <v>374</v>
      </c>
      <c r="D2" s="2" t="s">
        <v>375</v>
      </c>
      <c r="E2" s="2" t="s">
        <v>251</v>
      </c>
      <c r="F2" s="2" t="s">
        <v>376</v>
      </c>
      <c r="G2" s="2" t="s">
        <v>184</v>
      </c>
      <c r="H2" s="2" t="s">
        <v>148</v>
      </c>
      <c r="I2" s="2" t="s">
        <v>149</v>
      </c>
      <c r="J2" s="2" t="s">
        <v>149</v>
      </c>
      <c r="K2" s="2" t="s">
        <v>273</v>
      </c>
      <c r="L2" s="2" t="s">
        <v>357</v>
      </c>
      <c r="M2" s="2" t="s">
        <v>151</v>
      </c>
      <c r="N2" s="2" t="s">
        <v>151</v>
      </c>
      <c r="O2" s="2" t="s">
        <v>152</v>
      </c>
      <c r="P2" s="2" t="s">
        <v>152</v>
      </c>
      <c r="Q2" s="2" t="s">
        <v>377</v>
      </c>
      <c r="R2" s="2" t="s">
        <v>378</v>
      </c>
      <c r="S2" s="2" t="s">
        <v>379</v>
      </c>
      <c r="T2" s="2" t="s">
        <v>380</v>
      </c>
      <c r="U2" s="2" t="s">
        <v>182</v>
      </c>
      <c r="V2" s="2" t="s">
        <v>381</v>
      </c>
      <c r="W2" s="2" t="s">
        <v>377</v>
      </c>
      <c r="X2" s="2" t="s">
        <v>382</v>
      </c>
      <c r="Y2" s="2" t="s">
        <v>379</v>
      </c>
      <c r="Z2" s="2" t="s">
        <v>380</v>
      </c>
      <c r="AA2" s="2" t="s">
        <v>182</v>
      </c>
      <c r="AB2" s="2" t="s">
        <v>381</v>
      </c>
      <c r="AC2" s="2" t="s">
        <v>377</v>
      </c>
      <c r="AD2" s="2" t="s">
        <v>382</v>
      </c>
      <c r="AE2" s="2" t="s">
        <v>159</v>
      </c>
      <c r="AF2" s="2" t="s">
        <v>149</v>
      </c>
      <c r="AG2" s="2" t="s">
        <v>383</v>
      </c>
      <c r="AH2" s="2">
        <v>2008</v>
      </c>
      <c r="AI2" s="2" t="s">
        <v>384</v>
      </c>
      <c r="AJ2" s="2" t="s">
        <v>187</v>
      </c>
      <c r="AK2" s="2">
        <v>1291</v>
      </c>
      <c r="AL2" s="2">
        <v>2400</v>
      </c>
      <c r="AM2" s="2">
        <v>53.79</v>
      </c>
      <c r="BF2" s="2" t="s">
        <v>163</v>
      </c>
      <c r="BG2" s="2" t="s">
        <v>149</v>
      </c>
      <c r="BH2" s="2" t="s">
        <v>383</v>
      </c>
      <c r="BI2" s="2">
        <v>2011</v>
      </c>
      <c r="BJ2" s="2" t="s">
        <v>165</v>
      </c>
      <c r="BK2" s="2" t="s">
        <v>187</v>
      </c>
      <c r="BL2" s="2">
        <v>385</v>
      </c>
      <c r="BM2" s="2">
        <v>800</v>
      </c>
      <c r="BN2" s="2">
        <v>48.12</v>
      </c>
      <c r="BO2" s="2" t="s">
        <v>167</v>
      </c>
      <c r="BP2" s="2" t="s">
        <v>149</v>
      </c>
      <c r="BQ2" s="2" t="s">
        <v>385</v>
      </c>
      <c r="BR2" s="2">
        <v>2012</v>
      </c>
      <c r="BS2" s="2" t="s">
        <v>262</v>
      </c>
      <c r="BT2" s="2" t="s">
        <v>310</v>
      </c>
      <c r="BU2" s="2">
        <v>756</v>
      </c>
      <c r="BV2" s="2">
        <v>1200</v>
      </c>
      <c r="BW2" s="2">
        <v>63</v>
      </c>
      <c r="EB2" s="2" t="s">
        <v>273</v>
      </c>
      <c r="EC2" s="2" t="s">
        <v>182</v>
      </c>
      <c r="ED2" s="2" t="s">
        <v>380</v>
      </c>
      <c r="EE2" s="2" t="s">
        <v>190</v>
      </c>
      <c r="EF2" s="2" t="s">
        <v>386</v>
      </c>
      <c r="EG2" s="2" t="s">
        <v>357</v>
      </c>
      <c r="EH2" s="2" t="s">
        <v>387</v>
      </c>
      <c r="EI2" s="2" t="s">
        <v>388</v>
      </c>
      <c r="EJ2" s="2" t="s">
        <v>182</v>
      </c>
      <c r="EK2" s="2" t="s">
        <v>389</v>
      </c>
      <c r="FH2" s="3">
        <f>_xlfn.IFERROR(ROUND((AM2*20/100),4),0)</f>
        <v>10.758</v>
      </c>
      <c r="FI2" s="3">
        <f>_xlfn.IFERROR(ROUND((BN2*50/100),4),0)</f>
        <v>24.06</v>
      </c>
      <c r="FJ2" s="3">
        <f>_xlfn.IFERROR(ROUND((BW2*20/100),4),0)</f>
        <v>12.6</v>
      </c>
      <c r="FK2" s="3">
        <f>_xlfn.IFERROR(ROUND((DG2*5/100),4),0)</f>
        <v>0</v>
      </c>
      <c r="FL2" s="3">
        <f>DQ2</f>
        <v>0</v>
      </c>
      <c r="FM2" s="3">
        <f>SUM(FH2:FL2)</f>
        <v>47.418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M7"/>
  <sheetViews>
    <sheetView zoomScalePageLayoutView="0" workbookViewId="0" topLeftCell="FD1">
      <selection activeCell="FH1" sqref="FH1:FM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421875" style="2" bestFit="1" customWidth="1"/>
    <col min="4" max="4" width="32.140625" style="2" bestFit="1" customWidth="1"/>
    <col min="5" max="5" width="26.4218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7" width="13.140625" style="2" bestFit="1" customWidth="1"/>
    <col min="18" max="18" width="39.57421875" style="2" bestFit="1" customWidth="1"/>
    <col min="19" max="19" width="121.28125" style="2" bestFit="1" customWidth="1"/>
    <col min="20" max="20" width="76.421875" style="2" bestFit="1" customWidth="1"/>
    <col min="21" max="21" width="17.57421875" style="2" bestFit="1" customWidth="1"/>
    <col min="22" max="22" width="10.57421875" style="2" bestFit="1" customWidth="1"/>
    <col min="23" max="23" width="35.57421875" style="2" bestFit="1" customWidth="1"/>
    <col min="24" max="24" width="42.140625" style="2" bestFit="1" customWidth="1"/>
    <col min="25" max="25" width="121.28125" style="2" bestFit="1" customWidth="1"/>
    <col min="26" max="26" width="76.421875" style="2" bestFit="1" customWidth="1"/>
    <col min="27" max="27" width="17.57421875" style="2" bestFit="1" customWidth="1"/>
    <col min="28" max="28" width="10.57421875" style="2" bestFit="1" customWidth="1"/>
    <col min="29" max="29" width="35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27.00390625" style="2" bestFit="1" customWidth="1"/>
    <col min="34" max="34" width="23.00390625" style="2" bestFit="1" customWidth="1"/>
    <col min="35" max="35" width="201.00390625" style="2" bestFit="1" customWidth="1"/>
    <col min="36" max="36" width="60.14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7.8515625" style="2" bestFit="1" customWidth="1"/>
    <col min="61" max="61" width="27.421875" style="2" bestFit="1" customWidth="1"/>
    <col min="62" max="62" width="255.7109375" style="2" bestFit="1" customWidth="1"/>
    <col min="63" max="63" width="139.71093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7.421875" style="2" bestFit="1" customWidth="1"/>
    <col min="70" max="70" width="17.28125" style="2" bestFit="1" customWidth="1"/>
    <col min="71" max="71" width="255.7109375" style="2" bestFit="1" customWidth="1"/>
    <col min="72" max="72" width="53.281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4.57421875" style="2" bestFit="1" customWidth="1"/>
    <col min="106" max="106" width="18.7109375" style="2" bestFit="1" customWidth="1"/>
    <col min="107" max="107" width="194.8515625" style="2" bestFit="1" customWidth="1"/>
    <col min="108" max="108" width="58.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421875" style="2" bestFit="1" customWidth="1"/>
    <col min="123" max="123" width="17.57421875" style="2" bestFit="1" customWidth="1"/>
    <col min="124" max="124" width="64.28125" style="2" bestFit="1" customWidth="1"/>
    <col min="125" max="125" width="34.0039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0.00390625" style="2" bestFit="1" customWidth="1"/>
    <col min="134" max="134" width="37.28125" style="2" bestFit="1" customWidth="1"/>
    <col min="135" max="135" width="43.00390625" style="2" bestFit="1" customWidth="1"/>
    <col min="136" max="136" width="12.421875" style="2" bestFit="1" customWidth="1"/>
    <col min="137" max="137" width="14.00390625" style="2" bestFit="1" customWidth="1"/>
    <col min="138" max="138" width="62.421875" style="2" bestFit="1" customWidth="1"/>
    <col min="139" max="139" width="46.421875" style="2" bestFit="1" customWidth="1"/>
    <col min="140" max="140" width="22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8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12.00390625" style="2" bestFit="1" customWidth="1"/>
    <col min="156" max="156" width="47.57421875" style="2" bestFit="1" customWidth="1"/>
    <col min="157" max="157" width="12.421875" style="2" bestFit="1" customWidth="1"/>
    <col min="158" max="158" width="13.140625" style="2" bestFit="1" customWidth="1"/>
    <col min="159" max="159" width="122.0039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6" width="10.8515625" style="2" bestFit="1" customWidth="1"/>
    <col min="167" max="167" width="9.8515625" style="2" bestFit="1" customWidth="1"/>
    <col min="168" max="168" width="6.57421875" style="2" bestFit="1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1333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1334</v>
      </c>
      <c r="FI1" s="4" t="s">
        <v>1335</v>
      </c>
      <c r="FJ1" s="4" t="s">
        <v>1336</v>
      </c>
      <c r="FK1" s="4" t="s">
        <v>1337</v>
      </c>
      <c r="FL1" s="4" t="s">
        <v>1338</v>
      </c>
      <c r="FM1" s="4" t="s">
        <v>1332</v>
      </c>
    </row>
    <row r="2" spans="1:169" ht="15">
      <c r="A2" s="2">
        <v>1</v>
      </c>
      <c r="B2" s="2" t="s">
        <v>774</v>
      </c>
      <c r="C2" s="2" t="s">
        <v>775</v>
      </c>
      <c r="D2" s="2" t="s">
        <v>776</v>
      </c>
      <c r="E2" s="2" t="s">
        <v>448</v>
      </c>
      <c r="F2" s="2" t="s">
        <v>777</v>
      </c>
      <c r="G2" s="2" t="s">
        <v>184</v>
      </c>
      <c r="H2" s="2" t="s">
        <v>175</v>
      </c>
      <c r="I2" s="2" t="s">
        <v>149</v>
      </c>
      <c r="J2" s="2" t="s">
        <v>149</v>
      </c>
      <c r="K2" s="2" t="s">
        <v>191</v>
      </c>
      <c r="L2" s="2" t="s">
        <v>656</v>
      </c>
      <c r="M2" s="2" t="s">
        <v>151</v>
      </c>
      <c r="N2" s="2" t="s">
        <v>151</v>
      </c>
      <c r="O2" s="2" t="s">
        <v>152</v>
      </c>
      <c r="P2" s="2" t="s">
        <v>149</v>
      </c>
      <c r="Q2" s="2" t="s">
        <v>778</v>
      </c>
      <c r="R2" s="2" t="s">
        <v>779</v>
      </c>
      <c r="S2" s="2" t="s">
        <v>780</v>
      </c>
      <c r="T2" s="2" t="s">
        <v>228</v>
      </c>
      <c r="U2" s="2" t="s">
        <v>229</v>
      </c>
      <c r="V2" s="2" t="s">
        <v>781</v>
      </c>
      <c r="W2" s="2" t="s">
        <v>778</v>
      </c>
      <c r="X2" s="2" t="s">
        <v>779</v>
      </c>
      <c r="Y2" s="2" t="s">
        <v>780</v>
      </c>
      <c r="Z2" s="2" t="s">
        <v>228</v>
      </c>
      <c r="AA2" s="2" t="s">
        <v>229</v>
      </c>
      <c r="AB2" s="2" t="s">
        <v>781</v>
      </c>
      <c r="AC2" s="2" t="s">
        <v>778</v>
      </c>
      <c r="AD2" s="2" t="s">
        <v>779</v>
      </c>
      <c r="AE2" s="2" t="s">
        <v>159</v>
      </c>
      <c r="AF2" s="2" t="s">
        <v>149</v>
      </c>
      <c r="AG2" s="2" t="s">
        <v>782</v>
      </c>
      <c r="AH2" s="2">
        <v>1993</v>
      </c>
      <c r="AI2" s="2" t="s">
        <v>783</v>
      </c>
      <c r="AJ2" s="2" t="s">
        <v>264</v>
      </c>
      <c r="AK2" s="2">
        <v>1154</v>
      </c>
      <c r="AL2" s="2">
        <v>2400</v>
      </c>
      <c r="AM2" s="2">
        <v>48.08</v>
      </c>
      <c r="BF2" s="2" t="s">
        <v>163</v>
      </c>
      <c r="BG2" s="2" t="s">
        <v>149</v>
      </c>
      <c r="BH2" s="2" t="s">
        <v>784</v>
      </c>
      <c r="BI2" s="2">
        <v>2007</v>
      </c>
      <c r="BJ2" s="2" t="s">
        <v>240</v>
      </c>
      <c r="BK2" s="2" t="s">
        <v>785</v>
      </c>
      <c r="BL2" s="2">
        <v>618</v>
      </c>
      <c r="BM2" s="2">
        <v>1200</v>
      </c>
      <c r="BN2" s="2">
        <v>51.5</v>
      </c>
      <c r="BO2" s="2" t="s">
        <v>167</v>
      </c>
      <c r="BP2" s="2" t="s">
        <v>149</v>
      </c>
      <c r="BQ2" s="2" t="s">
        <v>786</v>
      </c>
      <c r="BR2" s="2">
        <v>2011</v>
      </c>
      <c r="BS2" s="2" t="s">
        <v>787</v>
      </c>
      <c r="BT2" s="2" t="s">
        <v>788</v>
      </c>
      <c r="BU2" s="2">
        <v>549</v>
      </c>
      <c r="BV2" s="2">
        <v>1000</v>
      </c>
      <c r="BW2" s="2">
        <v>54.9</v>
      </c>
      <c r="EG2" s="2" t="s">
        <v>656</v>
      </c>
      <c r="EH2" s="2" t="s">
        <v>789</v>
      </c>
      <c r="EI2" s="2" t="s">
        <v>790</v>
      </c>
      <c r="EJ2" s="2" t="s">
        <v>229</v>
      </c>
      <c r="EK2" s="2" t="s">
        <v>444</v>
      </c>
      <c r="FB2" s="2" t="s">
        <v>14</v>
      </c>
      <c r="FC2" s="2" t="s">
        <v>791</v>
      </c>
      <c r="FD2" s="2" t="s">
        <v>470</v>
      </c>
      <c r="FE2" s="2">
        <v>15</v>
      </c>
      <c r="FF2" s="2">
        <v>9</v>
      </c>
      <c r="FG2" s="2">
        <v>30</v>
      </c>
      <c r="FH2" s="3">
        <f aca="true" t="shared" si="0" ref="FH2:FH7">_xlfn.IFERROR(ROUND((AM2*20/100),4),0)</f>
        <v>9.616</v>
      </c>
      <c r="FI2" s="3">
        <f aca="true" t="shared" si="1" ref="FI2:FI7">_xlfn.IFERROR(ROUND((BN2*50/100),4),0)</f>
        <v>25.75</v>
      </c>
      <c r="FJ2" s="3">
        <f aca="true" t="shared" si="2" ref="FJ2:FJ7">_xlfn.IFERROR(ROUND((BW2*20/100),4),0)</f>
        <v>10.98</v>
      </c>
      <c r="FK2" s="3">
        <f aca="true" t="shared" si="3" ref="FK2:FK7">_xlfn.IFERROR(ROUND((DG2*5/100),4),0)</f>
        <v>0</v>
      </c>
      <c r="FL2" s="3">
        <f aca="true" t="shared" si="4" ref="FL2:FL7">DQ2</f>
        <v>0</v>
      </c>
      <c r="FM2" s="3">
        <f aca="true" t="shared" si="5" ref="FM2:FM7">SUM(FH2:FL2)</f>
        <v>46.346000000000004</v>
      </c>
    </row>
    <row r="3" spans="1:169" ht="15">
      <c r="A3" s="2">
        <v>2</v>
      </c>
      <c r="B3" s="2" t="s">
        <v>872</v>
      </c>
      <c r="C3" s="2" t="s">
        <v>847</v>
      </c>
      <c r="D3" s="2" t="s">
        <v>724</v>
      </c>
      <c r="E3" s="2" t="s">
        <v>619</v>
      </c>
      <c r="F3" s="2" t="s">
        <v>873</v>
      </c>
      <c r="G3" s="2" t="s">
        <v>184</v>
      </c>
      <c r="H3" s="2" t="s">
        <v>175</v>
      </c>
      <c r="I3" s="2" t="s">
        <v>149</v>
      </c>
      <c r="J3" s="2" t="s">
        <v>149</v>
      </c>
      <c r="K3" s="2" t="s">
        <v>191</v>
      </c>
      <c r="L3" s="2" t="s">
        <v>656</v>
      </c>
      <c r="M3" s="2" t="s">
        <v>151</v>
      </c>
      <c r="N3" s="2" t="s">
        <v>151</v>
      </c>
      <c r="O3" s="2" t="s">
        <v>152</v>
      </c>
      <c r="P3" s="2" t="s">
        <v>152</v>
      </c>
      <c r="Q3" s="2" t="s">
        <v>874</v>
      </c>
      <c r="R3" s="2" t="s">
        <v>875</v>
      </c>
      <c r="S3" s="2" t="s">
        <v>876</v>
      </c>
      <c r="T3" s="2" t="s">
        <v>340</v>
      </c>
      <c r="U3" s="2" t="s">
        <v>254</v>
      </c>
      <c r="V3" s="2" t="s">
        <v>877</v>
      </c>
      <c r="W3" s="2" t="s">
        <v>874</v>
      </c>
      <c r="X3" s="2" t="s">
        <v>878</v>
      </c>
      <c r="Y3" s="2" t="s">
        <v>879</v>
      </c>
      <c r="Z3" s="2" t="s">
        <v>340</v>
      </c>
      <c r="AA3" s="2" t="s">
        <v>254</v>
      </c>
      <c r="AB3" s="2" t="s">
        <v>877</v>
      </c>
      <c r="AC3" s="2" t="s">
        <v>874</v>
      </c>
      <c r="AD3" s="2" t="s">
        <v>878</v>
      </c>
      <c r="AE3" s="2" t="s">
        <v>159</v>
      </c>
      <c r="AF3" s="2" t="s">
        <v>149</v>
      </c>
      <c r="AG3" s="2" t="s">
        <v>880</v>
      </c>
      <c r="AH3" s="2">
        <v>2001</v>
      </c>
      <c r="AI3" s="2" t="s">
        <v>881</v>
      </c>
      <c r="AJ3" s="2" t="s">
        <v>261</v>
      </c>
      <c r="AK3" s="2">
        <v>1117</v>
      </c>
      <c r="AL3" s="2">
        <v>2400</v>
      </c>
      <c r="AM3" s="2">
        <v>46.54</v>
      </c>
      <c r="BF3" s="2" t="s">
        <v>163</v>
      </c>
      <c r="BG3" s="2" t="s">
        <v>149</v>
      </c>
      <c r="BH3" s="2" t="s">
        <v>882</v>
      </c>
      <c r="BI3" s="2">
        <v>2011</v>
      </c>
      <c r="BJ3" s="2" t="s">
        <v>883</v>
      </c>
      <c r="BK3" s="2" t="s">
        <v>884</v>
      </c>
      <c r="BL3" s="2">
        <v>446</v>
      </c>
      <c r="BM3" s="2">
        <v>1000</v>
      </c>
      <c r="BN3" s="2">
        <v>44.6</v>
      </c>
      <c r="BO3" s="2" t="s">
        <v>167</v>
      </c>
      <c r="BP3" s="2" t="s">
        <v>149</v>
      </c>
      <c r="BQ3" s="2" t="s">
        <v>885</v>
      </c>
      <c r="BR3" s="2">
        <v>2012</v>
      </c>
      <c r="BS3" s="2" t="s">
        <v>886</v>
      </c>
      <c r="BT3" s="2" t="s">
        <v>316</v>
      </c>
      <c r="BU3" s="2">
        <v>555</v>
      </c>
      <c r="BV3" s="2">
        <v>1000</v>
      </c>
      <c r="BW3" s="2">
        <v>55.5</v>
      </c>
      <c r="EG3" s="2" t="s">
        <v>656</v>
      </c>
      <c r="EH3" s="2" t="s">
        <v>887</v>
      </c>
      <c r="EI3" s="2" t="s">
        <v>888</v>
      </c>
      <c r="EJ3" s="2" t="s">
        <v>620</v>
      </c>
      <c r="EK3" s="2" t="s">
        <v>889</v>
      </c>
      <c r="FH3" s="3">
        <f t="shared" si="0"/>
        <v>9.308</v>
      </c>
      <c r="FI3" s="3">
        <f t="shared" si="1"/>
        <v>22.3</v>
      </c>
      <c r="FJ3" s="3">
        <f t="shared" si="2"/>
        <v>11.1</v>
      </c>
      <c r="FK3" s="3">
        <f t="shared" si="3"/>
        <v>0</v>
      </c>
      <c r="FL3" s="3">
        <f t="shared" si="4"/>
        <v>0</v>
      </c>
      <c r="FM3" s="3">
        <f t="shared" si="5"/>
        <v>42.708</v>
      </c>
    </row>
    <row r="4" spans="1:169" ht="15">
      <c r="A4" s="2">
        <v>3</v>
      </c>
      <c r="B4" s="2" t="s">
        <v>652</v>
      </c>
      <c r="C4" s="2" t="s">
        <v>653</v>
      </c>
      <c r="D4" s="2" t="s">
        <v>221</v>
      </c>
      <c r="E4" s="2" t="s">
        <v>654</v>
      </c>
      <c r="F4" s="2" t="s">
        <v>655</v>
      </c>
      <c r="G4" s="2" t="s">
        <v>184</v>
      </c>
      <c r="H4" s="2" t="s">
        <v>175</v>
      </c>
      <c r="I4" s="2" t="s">
        <v>149</v>
      </c>
      <c r="J4" s="2" t="s">
        <v>149</v>
      </c>
      <c r="K4" s="2" t="s">
        <v>191</v>
      </c>
      <c r="L4" s="2" t="s">
        <v>656</v>
      </c>
      <c r="M4" s="2" t="s">
        <v>151</v>
      </c>
      <c r="N4" s="2" t="s">
        <v>151</v>
      </c>
      <c r="O4" s="2" t="s">
        <v>152</v>
      </c>
      <c r="P4" s="2" t="s">
        <v>152</v>
      </c>
      <c r="Q4" s="2" t="s">
        <v>657</v>
      </c>
      <c r="R4" s="2" t="s">
        <v>658</v>
      </c>
      <c r="S4" s="2" t="s">
        <v>659</v>
      </c>
      <c r="T4" s="2" t="s">
        <v>659</v>
      </c>
      <c r="U4" s="2" t="s">
        <v>254</v>
      </c>
      <c r="V4" s="2" t="s">
        <v>315</v>
      </c>
      <c r="W4" s="2" t="s">
        <v>657</v>
      </c>
      <c r="X4" s="2" t="s">
        <v>660</v>
      </c>
      <c r="Y4" s="2" t="s">
        <v>659</v>
      </c>
      <c r="Z4" s="2" t="s">
        <v>659</v>
      </c>
      <c r="AA4" s="2" t="s">
        <v>254</v>
      </c>
      <c r="AB4" s="2" t="s">
        <v>315</v>
      </c>
      <c r="AC4" s="2" t="s">
        <v>657</v>
      </c>
      <c r="AD4" s="2" t="s">
        <v>660</v>
      </c>
      <c r="AE4" s="2" t="s">
        <v>159</v>
      </c>
      <c r="AF4" s="2" t="s">
        <v>149</v>
      </c>
      <c r="AG4" s="2" t="s">
        <v>661</v>
      </c>
      <c r="AH4" s="2">
        <v>2000</v>
      </c>
      <c r="AI4" s="2" t="s">
        <v>268</v>
      </c>
      <c r="AJ4" s="2" t="s">
        <v>659</v>
      </c>
      <c r="AK4" s="2">
        <v>800</v>
      </c>
      <c r="AL4" s="2">
        <v>1600</v>
      </c>
      <c r="AM4" s="2">
        <v>50</v>
      </c>
      <c r="BF4" s="2" t="s">
        <v>163</v>
      </c>
      <c r="BG4" s="2" t="s">
        <v>149</v>
      </c>
      <c r="BH4" s="2" t="s">
        <v>662</v>
      </c>
      <c r="BI4" s="2">
        <v>2004</v>
      </c>
      <c r="BJ4" s="2" t="s">
        <v>268</v>
      </c>
      <c r="BK4" s="2" t="s">
        <v>659</v>
      </c>
      <c r="BL4" s="2">
        <v>500</v>
      </c>
      <c r="BM4" s="2">
        <v>1000</v>
      </c>
      <c r="BN4" s="2">
        <v>50</v>
      </c>
      <c r="EG4" s="2" t="s">
        <v>656</v>
      </c>
      <c r="EH4" s="2" t="s">
        <v>663</v>
      </c>
      <c r="EI4" s="2" t="s">
        <v>664</v>
      </c>
      <c r="EJ4" s="2" t="s">
        <v>665</v>
      </c>
      <c r="EK4" s="2" t="s">
        <v>666</v>
      </c>
      <c r="FH4" s="3">
        <f t="shared" si="0"/>
        <v>10</v>
      </c>
      <c r="FI4" s="3">
        <f t="shared" si="1"/>
        <v>25</v>
      </c>
      <c r="FJ4" s="3">
        <f t="shared" si="2"/>
        <v>0</v>
      </c>
      <c r="FK4" s="3">
        <f t="shared" si="3"/>
        <v>0</v>
      </c>
      <c r="FL4" s="3">
        <f t="shared" si="4"/>
        <v>0</v>
      </c>
      <c r="FM4" s="3">
        <f t="shared" si="5"/>
        <v>35</v>
      </c>
    </row>
    <row r="5" spans="1:169" ht="15">
      <c r="A5" s="2">
        <v>4</v>
      </c>
      <c r="B5" s="2" t="s">
        <v>794</v>
      </c>
      <c r="C5" s="2" t="s">
        <v>181</v>
      </c>
      <c r="D5" s="2" t="s">
        <v>481</v>
      </c>
      <c r="E5" s="2" t="s">
        <v>347</v>
      </c>
      <c r="F5" s="2" t="s">
        <v>723</v>
      </c>
      <c r="G5" s="2" t="s">
        <v>147</v>
      </c>
      <c r="H5" s="2" t="s">
        <v>148</v>
      </c>
      <c r="I5" s="2" t="s">
        <v>149</v>
      </c>
      <c r="J5" s="2" t="s">
        <v>149</v>
      </c>
      <c r="K5" s="2" t="s">
        <v>191</v>
      </c>
      <c r="L5" s="2" t="s">
        <v>357</v>
      </c>
      <c r="M5" s="2" t="s">
        <v>151</v>
      </c>
      <c r="N5" s="2" t="s">
        <v>151</v>
      </c>
      <c r="O5" s="2" t="s">
        <v>152</v>
      </c>
      <c r="P5" s="2" t="s">
        <v>152</v>
      </c>
      <c r="Q5" s="2" t="s">
        <v>796</v>
      </c>
      <c r="R5" s="2" t="s">
        <v>792</v>
      </c>
      <c r="S5" s="2" t="s">
        <v>797</v>
      </c>
      <c r="T5" s="2" t="s">
        <v>189</v>
      </c>
      <c r="U5" s="2" t="s">
        <v>189</v>
      </c>
      <c r="V5" s="2" t="s">
        <v>473</v>
      </c>
      <c r="W5" s="2" t="s">
        <v>798</v>
      </c>
      <c r="X5" s="2" t="s">
        <v>793</v>
      </c>
      <c r="Y5" s="2" t="s">
        <v>799</v>
      </c>
      <c r="Z5" s="2" t="s">
        <v>189</v>
      </c>
      <c r="AA5" s="2" t="s">
        <v>189</v>
      </c>
      <c r="AB5" s="2" t="s">
        <v>473</v>
      </c>
      <c r="AC5" s="2" t="s">
        <v>796</v>
      </c>
      <c r="AD5" s="2" t="s">
        <v>793</v>
      </c>
      <c r="AE5" s="2" t="s">
        <v>159</v>
      </c>
      <c r="AF5" s="2" t="s">
        <v>149</v>
      </c>
      <c r="AG5" s="2" t="s">
        <v>800</v>
      </c>
      <c r="AH5" s="2">
        <v>2008</v>
      </c>
      <c r="AI5" s="2" t="s">
        <v>801</v>
      </c>
      <c r="AJ5" s="2" t="s">
        <v>220</v>
      </c>
      <c r="AK5" s="2">
        <v>1509</v>
      </c>
      <c r="AL5" s="2">
        <v>2400</v>
      </c>
      <c r="AM5" s="2">
        <v>62.88</v>
      </c>
      <c r="BF5" s="2" t="s">
        <v>163</v>
      </c>
      <c r="BG5" s="2" t="s">
        <v>149</v>
      </c>
      <c r="BH5" s="2" t="s">
        <v>802</v>
      </c>
      <c r="BI5" s="2">
        <v>2011</v>
      </c>
      <c r="BJ5" s="2" t="s">
        <v>165</v>
      </c>
      <c r="BK5" s="2" t="s">
        <v>170</v>
      </c>
      <c r="BL5" s="2">
        <v>516</v>
      </c>
      <c r="BM5" s="2">
        <v>800</v>
      </c>
      <c r="BN5" s="2">
        <v>64.5</v>
      </c>
      <c r="BO5" s="2" t="s">
        <v>167</v>
      </c>
      <c r="BP5" s="2" t="s">
        <v>149</v>
      </c>
      <c r="BQ5" s="2" t="s">
        <v>803</v>
      </c>
      <c r="BR5" s="2">
        <v>2009</v>
      </c>
      <c r="BS5" s="2" t="s">
        <v>223</v>
      </c>
      <c r="BT5" s="2" t="s">
        <v>804</v>
      </c>
      <c r="BU5" s="2">
        <v>1146</v>
      </c>
      <c r="BV5" s="2">
        <v>1500</v>
      </c>
      <c r="BW5" s="2">
        <v>76.4</v>
      </c>
      <c r="EG5" s="2" t="s">
        <v>357</v>
      </c>
      <c r="EH5" s="2" t="s">
        <v>805</v>
      </c>
      <c r="EI5" s="2" t="s">
        <v>664</v>
      </c>
      <c r="EJ5" s="2" t="s">
        <v>806</v>
      </c>
      <c r="EK5" s="2" t="s">
        <v>740</v>
      </c>
      <c r="FH5" s="3">
        <f t="shared" si="0"/>
        <v>12.576</v>
      </c>
      <c r="FI5" s="3">
        <f t="shared" si="1"/>
        <v>32.25</v>
      </c>
      <c r="FJ5" s="3">
        <f t="shared" si="2"/>
        <v>15.28</v>
      </c>
      <c r="FK5" s="3">
        <f t="shared" si="3"/>
        <v>0</v>
      </c>
      <c r="FL5" s="3">
        <f t="shared" si="4"/>
        <v>0</v>
      </c>
      <c r="FM5" s="3">
        <f t="shared" si="5"/>
        <v>60.106</v>
      </c>
    </row>
    <row r="6" spans="1:169" ht="15">
      <c r="A6" s="2">
        <v>5</v>
      </c>
      <c r="B6" s="2" t="s">
        <v>1049</v>
      </c>
      <c r="C6" s="2" t="s">
        <v>438</v>
      </c>
      <c r="D6" s="2" t="s">
        <v>505</v>
      </c>
      <c r="E6" s="2" t="s">
        <v>687</v>
      </c>
      <c r="F6" s="2" t="s">
        <v>1050</v>
      </c>
      <c r="G6" s="2" t="s">
        <v>147</v>
      </c>
      <c r="H6" s="2" t="s">
        <v>148</v>
      </c>
      <c r="I6" s="2" t="s">
        <v>149</v>
      </c>
      <c r="J6" s="2" t="s">
        <v>149</v>
      </c>
      <c r="K6" s="2" t="s">
        <v>191</v>
      </c>
      <c r="L6" s="2" t="s">
        <v>357</v>
      </c>
      <c r="M6" s="2" t="s">
        <v>151</v>
      </c>
      <c r="N6" s="2" t="s">
        <v>151</v>
      </c>
      <c r="O6" s="2" t="s">
        <v>152</v>
      </c>
      <c r="P6" s="2" t="s">
        <v>152</v>
      </c>
      <c r="Q6" s="2" t="s">
        <v>1051</v>
      </c>
      <c r="R6" s="2" t="s">
        <v>1052</v>
      </c>
      <c r="S6" s="2" t="s">
        <v>1053</v>
      </c>
      <c r="T6" s="2" t="s">
        <v>1054</v>
      </c>
      <c r="U6" s="2" t="s">
        <v>429</v>
      </c>
      <c r="V6" s="2" t="s">
        <v>1055</v>
      </c>
      <c r="W6" s="2" t="s">
        <v>1051</v>
      </c>
      <c r="X6" s="2" t="s">
        <v>1056</v>
      </c>
      <c r="Y6" s="2" t="s">
        <v>1053</v>
      </c>
      <c r="Z6" s="2" t="s">
        <v>1054</v>
      </c>
      <c r="AA6" s="2" t="s">
        <v>429</v>
      </c>
      <c r="AB6" s="2" t="s">
        <v>1055</v>
      </c>
      <c r="AC6" s="2" t="s">
        <v>1051</v>
      </c>
      <c r="AD6" s="2" t="s">
        <v>1056</v>
      </c>
      <c r="AE6" s="2" t="s">
        <v>159</v>
      </c>
      <c r="AF6" s="2" t="s">
        <v>149</v>
      </c>
      <c r="AG6" s="2" t="s">
        <v>1057</v>
      </c>
      <c r="AH6" s="2">
        <v>2007</v>
      </c>
      <c r="AI6" s="2" t="s">
        <v>1058</v>
      </c>
      <c r="AJ6" s="2" t="s">
        <v>261</v>
      </c>
      <c r="AK6" s="2">
        <v>1688</v>
      </c>
      <c r="AL6" s="2">
        <v>2400</v>
      </c>
      <c r="AM6" s="2">
        <v>70.33</v>
      </c>
      <c r="BF6" s="2" t="s">
        <v>163</v>
      </c>
      <c r="BG6" s="2" t="s">
        <v>149</v>
      </c>
      <c r="BH6" s="2" t="s">
        <v>1059</v>
      </c>
      <c r="BI6" s="2">
        <v>2009</v>
      </c>
      <c r="BJ6" s="2" t="s">
        <v>165</v>
      </c>
      <c r="BK6" s="2" t="s">
        <v>261</v>
      </c>
      <c r="BL6" s="2">
        <v>481</v>
      </c>
      <c r="BM6" s="2">
        <v>800</v>
      </c>
      <c r="BN6" s="2">
        <v>60.12</v>
      </c>
      <c r="BO6" s="2" t="s">
        <v>167</v>
      </c>
      <c r="BP6" s="2" t="s">
        <v>149</v>
      </c>
      <c r="BQ6" s="2" t="s">
        <v>1060</v>
      </c>
      <c r="BR6" s="2">
        <v>2010</v>
      </c>
      <c r="BS6" s="2" t="s">
        <v>299</v>
      </c>
      <c r="BT6" s="2" t="s">
        <v>261</v>
      </c>
      <c r="BU6" s="2">
        <v>737</v>
      </c>
      <c r="BV6" s="2">
        <v>1100</v>
      </c>
      <c r="BW6" s="2">
        <v>67</v>
      </c>
      <c r="EG6" s="2" t="s">
        <v>357</v>
      </c>
      <c r="EH6" s="2" t="s">
        <v>1061</v>
      </c>
      <c r="EI6" s="2" t="s">
        <v>1062</v>
      </c>
      <c r="EJ6" s="2" t="s">
        <v>544</v>
      </c>
      <c r="EK6" s="2" t="s">
        <v>905</v>
      </c>
      <c r="FH6" s="3">
        <f t="shared" si="0"/>
        <v>14.066</v>
      </c>
      <c r="FI6" s="3">
        <f t="shared" si="1"/>
        <v>30.06</v>
      </c>
      <c r="FJ6" s="3">
        <f t="shared" si="2"/>
        <v>13.4</v>
      </c>
      <c r="FK6" s="3">
        <f t="shared" si="3"/>
        <v>0</v>
      </c>
      <c r="FL6" s="3">
        <f t="shared" si="4"/>
        <v>0</v>
      </c>
      <c r="FM6" s="3">
        <f t="shared" si="5"/>
        <v>57.525999999999996</v>
      </c>
    </row>
    <row r="7" spans="1:169" ht="15">
      <c r="A7" s="2">
        <v>6</v>
      </c>
      <c r="B7" s="2" t="s">
        <v>353</v>
      </c>
      <c r="C7" s="2" t="s">
        <v>354</v>
      </c>
      <c r="D7" s="2" t="s">
        <v>355</v>
      </c>
      <c r="E7" s="2" t="s">
        <v>348</v>
      </c>
      <c r="F7" s="2" t="s">
        <v>356</v>
      </c>
      <c r="G7" s="2" t="s">
        <v>184</v>
      </c>
      <c r="H7" s="2" t="s">
        <v>148</v>
      </c>
      <c r="I7" s="2" t="s">
        <v>149</v>
      </c>
      <c r="J7" s="2" t="s">
        <v>149</v>
      </c>
      <c r="K7" s="2" t="s">
        <v>191</v>
      </c>
      <c r="L7" s="2" t="s">
        <v>357</v>
      </c>
      <c r="M7" s="2" t="s">
        <v>151</v>
      </c>
      <c r="N7" s="2" t="s">
        <v>151</v>
      </c>
      <c r="O7" s="2" t="s">
        <v>152</v>
      </c>
      <c r="P7" s="2" t="s">
        <v>152</v>
      </c>
      <c r="Q7" s="2" t="s">
        <v>358</v>
      </c>
      <c r="R7" s="2" t="s">
        <v>359</v>
      </c>
      <c r="S7" s="2" t="s">
        <v>360</v>
      </c>
      <c r="T7" s="2" t="s">
        <v>361</v>
      </c>
      <c r="U7" s="2" t="s">
        <v>182</v>
      </c>
      <c r="V7" s="2" t="s">
        <v>362</v>
      </c>
      <c r="W7" s="2" t="s">
        <v>363</v>
      </c>
      <c r="X7" s="2" t="s">
        <v>364</v>
      </c>
      <c r="Y7" s="2" t="s">
        <v>360</v>
      </c>
      <c r="Z7" s="2" t="s">
        <v>361</v>
      </c>
      <c r="AA7" s="2" t="s">
        <v>182</v>
      </c>
      <c r="AB7" s="2" t="s">
        <v>362</v>
      </c>
      <c r="AC7" s="2" t="s">
        <v>363</v>
      </c>
      <c r="AD7" s="2" t="s">
        <v>364</v>
      </c>
      <c r="AE7" s="2" t="s">
        <v>159</v>
      </c>
      <c r="AF7" s="2" t="s">
        <v>149</v>
      </c>
      <c r="AG7" s="2" t="s">
        <v>365</v>
      </c>
      <c r="AH7" s="2">
        <v>2007</v>
      </c>
      <c r="AI7" s="2" t="s">
        <v>366</v>
      </c>
      <c r="AJ7" s="2" t="s">
        <v>319</v>
      </c>
      <c r="AK7" s="2">
        <v>1596</v>
      </c>
      <c r="AL7" s="2">
        <v>2400</v>
      </c>
      <c r="AM7" s="2">
        <v>66.5</v>
      </c>
      <c r="BF7" s="2" t="s">
        <v>163</v>
      </c>
      <c r="BG7" s="2" t="s">
        <v>149</v>
      </c>
      <c r="BH7" s="2" t="s">
        <v>367</v>
      </c>
      <c r="BI7" s="2">
        <v>2009</v>
      </c>
      <c r="BJ7" s="2" t="s">
        <v>165</v>
      </c>
      <c r="BK7" s="2" t="s">
        <v>319</v>
      </c>
      <c r="BL7" s="2">
        <v>441</v>
      </c>
      <c r="BM7" s="2">
        <v>800</v>
      </c>
      <c r="BN7" s="2">
        <v>55.12</v>
      </c>
      <c r="BO7" s="2" t="s">
        <v>167</v>
      </c>
      <c r="BP7" s="2" t="s">
        <v>149</v>
      </c>
      <c r="BQ7" s="2" t="s">
        <v>368</v>
      </c>
      <c r="BR7" s="2">
        <v>2011</v>
      </c>
      <c r="BS7" s="2" t="s">
        <v>369</v>
      </c>
      <c r="BT7" s="2" t="s">
        <v>319</v>
      </c>
      <c r="BU7" s="2">
        <v>835</v>
      </c>
      <c r="BV7" s="2">
        <v>1100</v>
      </c>
      <c r="BW7" s="2">
        <v>75.91</v>
      </c>
      <c r="EG7" s="2" t="s">
        <v>357</v>
      </c>
      <c r="EH7" s="2" t="s">
        <v>370</v>
      </c>
      <c r="EI7" s="2" t="s">
        <v>371</v>
      </c>
      <c r="EJ7" s="2" t="s">
        <v>182</v>
      </c>
      <c r="EK7" s="2" t="s">
        <v>372</v>
      </c>
      <c r="FH7" s="3">
        <f t="shared" si="0"/>
        <v>13.3</v>
      </c>
      <c r="FI7" s="3">
        <f t="shared" si="1"/>
        <v>27.56</v>
      </c>
      <c r="FJ7" s="3">
        <f t="shared" si="2"/>
        <v>15.182</v>
      </c>
      <c r="FK7" s="3">
        <f t="shared" si="3"/>
        <v>0</v>
      </c>
      <c r="FL7" s="3">
        <f t="shared" si="4"/>
        <v>0</v>
      </c>
      <c r="FM7" s="3">
        <f t="shared" si="5"/>
        <v>56.042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M7"/>
  <sheetViews>
    <sheetView zoomScalePageLayoutView="0" workbookViewId="0" topLeftCell="FD1">
      <selection activeCell="FP14" sqref="FP14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421875" style="2" bestFit="1" customWidth="1"/>
    <col min="4" max="4" width="32.140625" style="2" bestFit="1" customWidth="1"/>
    <col min="5" max="5" width="26.4218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7" width="13.140625" style="2" bestFit="1" customWidth="1"/>
    <col min="18" max="18" width="39.57421875" style="2" bestFit="1" customWidth="1"/>
    <col min="19" max="19" width="121.28125" style="2" bestFit="1" customWidth="1"/>
    <col min="20" max="20" width="76.421875" style="2" bestFit="1" customWidth="1"/>
    <col min="21" max="21" width="17.57421875" style="2" bestFit="1" customWidth="1"/>
    <col min="22" max="22" width="10.57421875" style="2" bestFit="1" customWidth="1"/>
    <col min="23" max="23" width="35.57421875" style="2" bestFit="1" customWidth="1"/>
    <col min="24" max="24" width="42.140625" style="2" bestFit="1" customWidth="1"/>
    <col min="25" max="25" width="121.28125" style="2" bestFit="1" customWidth="1"/>
    <col min="26" max="26" width="76.421875" style="2" bestFit="1" customWidth="1"/>
    <col min="27" max="27" width="17.57421875" style="2" bestFit="1" customWidth="1"/>
    <col min="28" max="28" width="10.57421875" style="2" bestFit="1" customWidth="1"/>
    <col min="29" max="29" width="35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27.00390625" style="2" bestFit="1" customWidth="1"/>
    <col min="34" max="34" width="23.00390625" style="2" bestFit="1" customWidth="1"/>
    <col min="35" max="35" width="201.00390625" style="2" bestFit="1" customWidth="1"/>
    <col min="36" max="36" width="60.14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7.8515625" style="2" bestFit="1" customWidth="1"/>
    <col min="61" max="61" width="27.421875" style="2" bestFit="1" customWidth="1"/>
    <col min="62" max="62" width="255.7109375" style="2" bestFit="1" customWidth="1"/>
    <col min="63" max="63" width="139.71093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7.421875" style="2" bestFit="1" customWidth="1"/>
    <col min="70" max="70" width="17.28125" style="2" bestFit="1" customWidth="1"/>
    <col min="71" max="71" width="255.7109375" style="2" bestFit="1" customWidth="1"/>
    <col min="72" max="72" width="53.281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4.57421875" style="2" bestFit="1" customWidth="1"/>
    <col min="106" max="106" width="18.7109375" style="2" bestFit="1" customWidth="1"/>
    <col min="107" max="107" width="194.8515625" style="2" bestFit="1" customWidth="1"/>
    <col min="108" max="108" width="58.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421875" style="2" bestFit="1" customWidth="1"/>
    <col min="123" max="123" width="17.57421875" style="2" bestFit="1" customWidth="1"/>
    <col min="124" max="124" width="64.28125" style="2" bestFit="1" customWidth="1"/>
    <col min="125" max="125" width="34.0039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0.00390625" style="2" bestFit="1" customWidth="1"/>
    <col min="134" max="134" width="37.28125" style="2" bestFit="1" customWidth="1"/>
    <col min="135" max="135" width="43.00390625" style="2" bestFit="1" customWidth="1"/>
    <col min="136" max="136" width="12.421875" style="2" bestFit="1" customWidth="1"/>
    <col min="137" max="137" width="14.00390625" style="2" bestFit="1" customWidth="1"/>
    <col min="138" max="138" width="62.421875" style="2" bestFit="1" customWidth="1"/>
    <col min="139" max="139" width="46.421875" style="2" bestFit="1" customWidth="1"/>
    <col min="140" max="140" width="22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8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12.00390625" style="2" bestFit="1" customWidth="1"/>
    <col min="156" max="156" width="47.57421875" style="2" bestFit="1" customWidth="1"/>
    <col min="157" max="157" width="12.421875" style="2" bestFit="1" customWidth="1"/>
    <col min="158" max="158" width="13.140625" style="2" bestFit="1" customWidth="1"/>
    <col min="159" max="159" width="122.0039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6" width="10.8515625" style="2" bestFit="1" customWidth="1"/>
    <col min="167" max="167" width="9.8515625" style="2" bestFit="1" customWidth="1"/>
    <col min="168" max="168" width="6.57421875" style="2" bestFit="1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1333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1334</v>
      </c>
      <c r="FI1" s="4" t="s">
        <v>1335</v>
      </c>
      <c r="FJ1" s="4" t="s">
        <v>1336</v>
      </c>
      <c r="FK1" s="4" t="s">
        <v>1337</v>
      </c>
      <c r="FL1" s="4" t="s">
        <v>1338</v>
      </c>
      <c r="FM1" s="4" t="s">
        <v>1332</v>
      </c>
    </row>
    <row r="2" spans="1:169" ht="15">
      <c r="A2" s="2">
        <v>1</v>
      </c>
      <c r="B2" s="2" t="s">
        <v>390</v>
      </c>
      <c r="C2" s="2" t="s">
        <v>391</v>
      </c>
      <c r="D2" s="2" t="s">
        <v>392</v>
      </c>
      <c r="E2" s="2" t="s">
        <v>393</v>
      </c>
      <c r="F2" s="2" t="s">
        <v>394</v>
      </c>
      <c r="G2" s="2" t="s">
        <v>184</v>
      </c>
      <c r="H2" s="2" t="s">
        <v>148</v>
      </c>
      <c r="I2" s="2" t="s">
        <v>149</v>
      </c>
      <c r="J2" s="2" t="s">
        <v>149</v>
      </c>
      <c r="K2" s="2" t="s">
        <v>150</v>
      </c>
      <c r="L2" s="2" t="s">
        <v>151</v>
      </c>
      <c r="M2" s="2" t="s">
        <v>151</v>
      </c>
      <c r="N2" s="2" t="s">
        <v>151</v>
      </c>
      <c r="O2" s="2" t="s">
        <v>152</v>
      </c>
      <c r="P2" s="2" t="s">
        <v>152</v>
      </c>
      <c r="Q2" s="2" t="s">
        <v>395</v>
      </c>
      <c r="R2" s="2" t="s">
        <v>396</v>
      </c>
      <c r="S2" s="2" t="s">
        <v>397</v>
      </c>
      <c r="T2" s="2" t="s">
        <v>398</v>
      </c>
      <c r="U2" s="2" t="s">
        <v>178</v>
      </c>
      <c r="V2" s="2" t="s">
        <v>186</v>
      </c>
      <c r="W2" s="2" t="s">
        <v>399</v>
      </c>
      <c r="X2" s="2" t="s">
        <v>400</v>
      </c>
      <c r="Y2" s="2" t="s">
        <v>397</v>
      </c>
      <c r="Z2" s="2" t="s">
        <v>398</v>
      </c>
      <c r="AA2" s="2" t="s">
        <v>178</v>
      </c>
      <c r="AB2" s="2" t="s">
        <v>186</v>
      </c>
      <c r="AC2" s="2" t="s">
        <v>399</v>
      </c>
      <c r="AD2" s="2" t="s">
        <v>400</v>
      </c>
      <c r="AE2" s="2" t="s">
        <v>159</v>
      </c>
      <c r="AF2" s="2" t="s">
        <v>149</v>
      </c>
      <c r="AG2" s="2" t="s">
        <v>401</v>
      </c>
      <c r="AH2" s="2">
        <v>2010</v>
      </c>
      <c r="AI2" s="2" t="s">
        <v>402</v>
      </c>
      <c r="AJ2" s="2" t="s">
        <v>187</v>
      </c>
      <c r="AK2" s="2">
        <v>1424</v>
      </c>
      <c r="AL2" s="2">
        <v>2400</v>
      </c>
      <c r="AM2" s="2">
        <v>59.33</v>
      </c>
      <c r="BF2" s="2" t="s">
        <v>163</v>
      </c>
      <c r="BG2" s="2" t="s">
        <v>149</v>
      </c>
      <c r="BH2" s="2" t="s">
        <v>403</v>
      </c>
      <c r="BI2" s="2">
        <v>2012</v>
      </c>
      <c r="BJ2" s="2" t="s">
        <v>404</v>
      </c>
      <c r="BK2" s="2" t="s">
        <v>405</v>
      </c>
      <c r="BL2" s="2">
        <v>728</v>
      </c>
      <c r="BM2" s="2">
        <v>1000</v>
      </c>
      <c r="BN2" s="2">
        <v>72.8</v>
      </c>
      <c r="BO2" s="2" t="s">
        <v>167</v>
      </c>
      <c r="BP2" s="2" t="s">
        <v>149</v>
      </c>
      <c r="BQ2" s="2" t="s">
        <v>406</v>
      </c>
      <c r="BR2" s="2">
        <v>2010</v>
      </c>
      <c r="BS2" s="2" t="s">
        <v>213</v>
      </c>
      <c r="BT2" s="2" t="s">
        <v>187</v>
      </c>
      <c r="BU2" s="2">
        <v>779</v>
      </c>
      <c r="BV2" s="2">
        <v>1100</v>
      </c>
      <c r="BW2" s="2">
        <v>70.82</v>
      </c>
      <c r="EB2" s="2" t="s">
        <v>150</v>
      </c>
      <c r="EC2" s="2" t="s">
        <v>178</v>
      </c>
      <c r="ED2" s="2" t="s">
        <v>185</v>
      </c>
      <c r="EE2" s="2" t="s">
        <v>190</v>
      </c>
      <c r="EF2" s="2" t="s">
        <v>407</v>
      </c>
      <c r="FH2" s="3">
        <f aca="true" t="shared" si="0" ref="FH2:FH7">_xlfn.IFERROR(ROUND((AM2*20/100),4),0)</f>
        <v>11.866</v>
      </c>
      <c r="FI2" s="3">
        <f aca="true" t="shared" si="1" ref="FI2:FI7">_xlfn.IFERROR(ROUND((BN2*50/100),4),0)</f>
        <v>36.4</v>
      </c>
      <c r="FJ2" s="3">
        <f aca="true" t="shared" si="2" ref="FJ2:FJ7">_xlfn.IFERROR(ROUND((BW2*20/100),4),0)</f>
        <v>14.164</v>
      </c>
      <c r="FK2" s="3">
        <f aca="true" t="shared" si="3" ref="FK2:FK7">_xlfn.IFERROR(ROUND((DG2*5/100),4),0)</f>
        <v>0</v>
      </c>
      <c r="FL2" s="3">
        <f aca="true" t="shared" si="4" ref="FL2:FL7">DQ2</f>
        <v>0</v>
      </c>
      <c r="FM2" s="3">
        <f aca="true" t="shared" si="5" ref="FM2:FM7">SUM(FH2:FL2)</f>
        <v>62.43</v>
      </c>
    </row>
    <row r="3" spans="1:169" ht="15">
      <c r="A3" s="2">
        <v>2</v>
      </c>
      <c r="B3" s="2" t="s">
        <v>142</v>
      </c>
      <c r="C3" s="2" t="s">
        <v>143</v>
      </c>
      <c r="D3" s="2" t="s">
        <v>144</v>
      </c>
      <c r="E3" s="2" t="s">
        <v>145</v>
      </c>
      <c r="F3" s="2" t="s">
        <v>146</v>
      </c>
      <c r="G3" s="2" t="s">
        <v>147</v>
      </c>
      <c r="H3" s="2" t="s">
        <v>148</v>
      </c>
      <c r="I3" s="2" t="s">
        <v>149</v>
      </c>
      <c r="J3" s="2" t="s">
        <v>149</v>
      </c>
      <c r="K3" s="2" t="s">
        <v>150</v>
      </c>
      <c r="L3" s="2" t="s">
        <v>151</v>
      </c>
      <c r="M3" s="2" t="s">
        <v>151</v>
      </c>
      <c r="N3" s="2" t="s">
        <v>151</v>
      </c>
      <c r="O3" s="2" t="s">
        <v>152</v>
      </c>
      <c r="P3" s="2" t="s">
        <v>152</v>
      </c>
      <c r="Q3" s="2" t="s">
        <v>153</v>
      </c>
      <c r="R3" s="2" t="s">
        <v>154</v>
      </c>
      <c r="S3" s="2" t="s">
        <v>155</v>
      </c>
      <c r="T3" s="2" t="s">
        <v>156</v>
      </c>
      <c r="U3" s="2" t="s">
        <v>156</v>
      </c>
      <c r="V3" s="2" t="s">
        <v>157</v>
      </c>
      <c r="W3" s="2" t="s">
        <v>153</v>
      </c>
      <c r="X3" s="2" t="s">
        <v>158</v>
      </c>
      <c r="Y3" s="2" t="s">
        <v>155</v>
      </c>
      <c r="Z3" s="2" t="s">
        <v>156</v>
      </c>
      <c r="AA3" s="2" t="s">
        <v>156</v>
      </c>
      <c r="AB3" s="2" t="s">
        <v>157</v>
      </c>
      <c r="AC3" s="2" t="s">
        <v>153</v>
      </c>
      <c r="AD3" s="2" t="s">
        <v>158</v>
      </c>
      <c r="AE3" s="2" t="s">
        <v>159</v>
      </c>
      <c r="AF3" s="2" t="s">
        <v>149</v>
      </c>
      <c r="AG3" s="2" t="s">
        <v>160</v>
      </c>
      <c r="AH3" s="2">
        <v>2008</v>
      </c>
      <c r="AI3" s="2" t="s">
        <v>161</v>
      </c>
      <c r="AJ3" s="2" t="s">
        <v>162</v>
      </c>
      <c r="AK3" s="2">
        <v>1570</v>
      </c>
      <c r="AL3" s="2">
        <v>2400</v>
      </c>
      <c r="AM3" s="2">
        <v>65.42</v>
      </c>
      <c r="BF3" s="2" t="s">
        <v>163</v>
      </c>
      <c r="BG3" s="2" t="s">
        <v>149</v>
      </c>
      <c r="BH3" s="2" t="s">
        <v>164</v>
      </c>
      <c r="BI3" s="2">
        <v>2010</v>
      </c>
      <c r="BJ3" s="2" t="s">
        <v>165</v>
      </c>
      <c r="BK3" s="2" t="s">
        <v>166</v>
      </c>
      <c r="BL3" s="2">
        <v>670</v>
      </c>
      <c r="BM3" s="2">
        <v>1000</v>
      </c>
      <c r="BN3" s="2">
        <v>67</v>
      </c>
      <c r="BO3" s="2" t="s">
        <v>167</v>
      </c>
      <c r="BP3" s="2" t="s">
        <v>149</v>
      </c>
      <c r="BQ3" s="2" t="s">
        <v>168</v>
      </c>
      <c r="BR3" s="2">
        <v>2012</v>
      </c>
      <c r="BS3" s="2" t="s">
        <v>169</v>
      </c>
      <c r="BT3" s="2" t="s">
        <v>170</v>
      </c>
      <c r="BU3" s="2">
        <v>859</v>
      </c>
      <c r="BV3" s="2">
        <v>1100</v>
      </c>
      <c r="BW3" s="2">
        <v>78.09</v>
      </c>
      <c r="EB3" s="2" t="s">
        <v>150</v>
      </c>
      <c r="EC3" s="2" t="s">
        <v>171</v>
      </c>
      <c r="ED3" s="2" t="s">
        <v>172</v>
      </c>
      <c r="EE3" s="2" t="s">
        <v>173</v>
      </c>
      <c r="EF3" s="2" t="s">
        <v>174</v>
      </c>
      <c r="FH3" s="3">
        <f t="shared" si="0"/>
        <v>13.084</v>
      </c>
      <c r="FI3" s="3">
        <f t="shared" si="1"/>
        <v>33.5</v>
      </c>
      <c r="FJ3" s="3">
        <f t="shared" si="2"/>
        <v>15.618</v>
      </c>
      <c r="FK3" s="3">
        <f t="shared" si="3"/>
        <v>0</v>
      </c>
      <c r="FL3" s="3">
        <f t="shared" si="4"/>
        <v>0</v>
      </c>
      <c r="FM3" s="3">
        <f t="shared" si="5"/>
        <v>62.202000000000005</v>
      </c>
    </row>
    <row r="4" spans="1:169" ht="15">
      <c r="A4" s="2">
        <v>3</v>
      </c>
      <c r="B4" s="2" t="s">
        <v>816</v>
      </c>
      <c r="C4" s="2" t="s">
        <v>505</v>
      </c>
      <c r="D4" s="2" t="s">
        <v>625</v>
      </c>
      <c r="E4" s="2" t="s">
        <v>817</v>
      </c>
      <c r="F4" s="2" t="s">
        <v>818</v>
      </c>
      <c r="G4" s="2" t="s">
        <v>184</v>
      </c>
      <c r="H4" s="2" t="s">
        <v>175</v>
      </c>
      <c r="I4" s="2" t="s">
        <v>149</v>
      </c>
      <c r="J4" s="2" t="s">
        <v>149</v>
      </c>
      <c r="K4" s="2" t="s">
        <v>150</v>
      </c>
      <c r="L4" s="2" t="s">
        <v>151</v>
      </c>
      <c r="M4" s="2" t="s">
        <v>151</v>
      </c>
      <c r="N4" s="2" t="s">
        <v>151</v>
      </c>
      <c r="O4" s="2" t="s">
        <v>152</v>
      </c>
      <c r="P4" s="2" t="s">
        <v>152</v>
      </c>
      <c r="Q4" s="2" t="s">
        <v>819</v>
      </c>
      <c r="R4" s="2" t="s">
        <v>820</v>
      </c>
      <c r="S4" s="2" t="s">
        <v>821</v>
      </c>
      <c r="T4" s="2" t="s">
        <v>178</v>
      </c>
      <c r="U4" s="2" t="s">
        <v>178</v>
      </c>
      <c r="V4" s="2" t="s">
        <v>626</v>
      </c>
      <c r="W4" s="2" t="s">
        <v>819</v>
      </c>
      <c r="X4" s="2" t="s">
        <v>820</v>
      </c>
      <c r="Y4" s="2" t="s">
        <v>821</v>
      </c>
      <c r="Z4" s="2" t="s">
        <v>178</v>
      </c>
      <c r="AA4" s="2" t="s">
        <v>178</v>
      </c>
      <c r="AB4" s="2" t="s">
        <v>626</v>
      </c>
      <c r="AC4" s="2" t="s">
        <v>819</v>
      </c>
      <c r="AD4" s="2" t="s">
        <v>820</v>
      </c>
      <c r="AE4" s="2" t="s">
        <v>159</v>
      </c>
      <c r="AF4" s="2" t="s">
        <v>149</v>
      </c>
      <c r="AG4" s="2" t="s">
        <v>822</v>
      </c>
      <c r="AH4" s="2">
        <v>2006</v>
      </c>
      <c r="AI4" s="2" t="s">
        <v>268</v>
      </c>
      <c r="AJ4" s="2" t="s">
        <v>187</v>
      </c>
      <c r="AK4" s="2">
        <v>1446</v>
      </c>
      <c r="AL4" s="2">
        <v>2400</v>
      </c>
      <c r="AM4" s="2">
        <v>60.25</v>
      </c>
      <c r="BF4" s="2" t="s">
        <v>163</v>
      </c>
      <c r="BG4" s="2" t="s">
        <v>149</v>
      </c>
      <c r="BH4" s="2" t="s">
        <v>823</v>
      </c>
      <c r="BI4" s="2">
        <v>2011</v>
      </c>
      <c r="BJ4" s="2" t="s">
        <v>165</v>
      </c>
      <c r="BK4" s="2" t="s">
        <v>824</v>
      </c>
      <c r="BL4" s="2">
        <v>727</v>
      </c>
      <c r="BM4" s="2">
        <v>1000</v>
      </c>
      <c r="BN4" s="2">
        <v>72.7</v>
      </c>
      <c r="BO4" s="2" t="s">
        <v>167</v>
      </c>
      <c r="BP4" s="2" t="s">
        <v>149</v>
      </c>
      <c r="BQ4" s="2" t="s">
        <v>825</v>
      </c>
      <c r="BR4" s="2">
        <v>2009</v>
      </c>
      <c r="BS4" s="2" t="s">
        <v>268</v>
      </c>
      <c r="BT4" s="2" t="s">
        <v>187</v>
      </c>
      <c r="BU4" s="2">
        <v>750</v>
      </c>
      <c r="BV4" s="2">
        <v>1100</v>
      </c>
      <c r="BW4" s="2">
        <v>68.18</v>
      </c>
      <c r="EB4" s="2" t="s">
        <v>150</v>
      </c>
      <c r="EC4" s="2" t="s">
        <v>178</v>
      </c>
      <c r="ED4" s="2" t="s">
        <v>826</v>
      </c>
      <c r="EE4" s="2" t="s">
        <v>190</v>
      </c>
      <c r="EF4" s="2" t="s">
        <v>827</v>
      </c>
      <c r="FH4" s="3">
        <f t="shared" si="0"/>
        <v>12.05</v>
      </c>
      <c r="FI4" s="3">
        <f t="shared" si="1"/>
        <v>36.35</v>
      </c>
      <c r="FJ4" s="3">
        <f t="shared" si="2"/>
        <v>13.636</v>
      </c>
      <c r="FK4" s="3">
        <f t="shared" si="3"/>
        <v>0</v>
      </c>
      <c r="FL4" s="3">
        <f t="shared" si="4"/>
        <v>0</v>
      </c>
      <c r="FM4" s="3">
        <f t="shared" si="5"/>
        <v>62.036</v>
      </c>
    </row>
    <row r="5" spans="1:169" ht="15">
      <c r="A5" s="2">
        <v>4</v>
      </c>
      <c r="B5" s="2" t="s">
        <v>633</v>
      </c>
      <c r="C5" s="2" t="s">
        <v>634</v>
      </c>
      <c r="D5" s="2" t="s">
        <v>635</v>
      </c>
      <c r="E5" s="2" t="s">
        <v>636</v>
      </c>
      <c r="F5" s="2" t="s">
        <v>637</v>
      </c>
      <c r="G5" s="2" t="s">
        <v>184</v>
      </c>
      <c r="H5" s="2" t="s">
        <v>175</v>
      </c>
      <c r="I5" s="2" t="s">
        <v>149</v>
      </c>
      <c r="J5" s="2" t="s">
        <v>149</v>
      </c>
      <c r="K5" s="2" t="s">
        <v>150</v>
      </c>
      <c r="L5" s="2" t="s">
        <v>151</v>
      </c>
      <c r="M5" s="2" t="s">
        <v>151</v>
      </c>
      <c r="N5" s="2" t="s">
        <v>151</v>
      </c>
      <c r="O5" s="2" t="s">
        <v>152</v>
      </c>
      <c r="P5" s="2" t="s">
        <v>152</v>
      </c>
      <c r="Q5" s="2" t="s">
        <v>638</v>
      </c>
      <c r="R5" s="2" t="s">
        <v>639</v>
      </c>
      <c r="S5" s="2" t="s">
        <v>640</v>
      </c>
      <c r="T5" s="2" t="s">
        <v>178</v>
      </c>
      <c r="U5" s="2" t="s">
        <v>178</v>
      </c>
      <c r="V5" s="2" t="s">
        <v>626</v>
      </c>
      <c r="W5" s="2" t="s">
        <v>641</v>
      </c>
      <c r="X5" s="2" t="s">
        <v>639</v>
      </c>
      <c r="Y5" s="2" t="s">
        <v>640</v>
      </c>
      <c r="Z5" s="2" t="s">
        <v>178</v>
      </c>
      <c r="AA5" s="2" t="s">
        <v>178</v>
      </c>
      <c r="AB5" s="2" t="s">
        <v>626</v>
      </c>
      <c r="AC5" s="2" t="s">
        <v>641</v>
      </c>
      <c r="AD5" s="2" t="s">
        <v>639</v>
      </c>
      <c r="AE5" s="2" t="s">
        <v>159</v>
      </c>
      <c r="AF5" s="2" t="s">
        <v>149</v>
      </c>
      <c r="AG5" s="2" t="s">
        <v>642</v>
      </c>
      <c r="AH5" s="2">
        <v>2005</v>
      </c>
      <c r="AI5" s="2" t="s">
        <v>643</v>
      </c>
      <c r="AJ5" s="2" t="s">
        <v>298</v>
      </c>
      <c r="AK5" s="2">
        <v>1427</v>
      </c>
      <c r="AL5" s="2">
        <v>2400</v>
      </c>
      <c r="AM5" s="2">
        <v>59.46</v>
      </c>
      <c r="BF5" s="2" t="s">
        <v>163</v>
      </c>
      <c r="BG5" s="2" t="s">
        <v>149</v>
      </c>
      <c r="BH5" s="2" t="s">
        <v>644</v>
      </c>
      <c r="BI5" s="2">
        <v>2009</v>
      </c>
      <c r="BJ5" s="2" t="s">
        <v>165</v>
      </c>
      <c r="BK5" s="2" t="s">
        <v>166</v>
      </c>
      <c r="BL5" s="2">
        <v>698</v>
      </c>
      <c r="BM5" s="2">
        <v>1000</v>
      </c>
      <c r="BN5" s="2">
        <v>69.8</v>
      </c>
      <c r="BO5" s="2" t="s">
        <v>167</v>
      </c>
      <c r="BP5" s="2" t="s">
        <v>149</v>
      </c>
      <c r="BQ5" s="2" t="s">
        <v>645</v>
      </c>
      <c r="BR5" s="2">
        <v>2010</v>
      </c>
      <c r="BS5" s="2" t="s">
        <v>646</v>
      </c>
      <c r="BT5" s="2" t="s">
        <v>162</v>
      </c>
      <c r="BU5" s="2">
        <v>911</v>
      </c>
      <c r="BV5" s="2">
        <v>1200</v>
      </c>
      <c r="BW5" s="2">
        <v>75.92</v>
      </c>
      <c r="EB5" s="2" t="s">
        <v>150</v>
      </c>
      <c r="EC5" s="2" t="s">
        <v>178</v>
      </c>
      <c r="ED5" s="2" t="s">
        <v>634</v>
      </c>
      <c r="EE5" s="2" t="s">
        <v>190</v>
      </c>
      <c r="EF5" s="2" t="s">
        <v>647</v>
      </c>
      <c r="FH5" s="3">
        <f t="shared" si="0"/>
        <v>11.892</v>
      </c>
      <c r="FI5" s="3">
        <f t="shared" si="1"/>
        <v>34.9</v>
      </c>
      <c r="FJ5" s="3">
        <f t="shared" si="2"/>
        <v>15.184</v>
      </c>
      <c r="FK5" s="3">
        <f t="shared" si="3"/>
        <v>0</v>
      </c>
      <c r="FL5" s="3">
        <f t="shared" si="4"/>
        <v>0</v>
      </c>
      <c r="FM5" s="3">
        <f t="shared" si="5"/>
        <v>61.976</v>
      </c>
    </row>
    <row r="6" spans="1:169" ht="15">
      <c r="A6" s="2">
        <v>5</v>
      </c>
      <c r="B6" s="2" t="s">
        <v>194</v>
      </c>
      <c r="C6" s="2" t="s">
        <v>195</v>
      </c>
      <c r="D6" s="2" t="s">
        <v>196</v>
      </c>
      <c r="E6" s="2" t="s">
        <v>197</v>
      </c>
      <c r="F6" s="2" t="s">
        <v>198</v>
      </c>
      <c r="G6" s="2" t="s">
        <v>184</v>
      </c>
      <c r="H6" s="2" t="s">
        <v>148</v>
      </c>
      <c r="I6" s="2" t="s">
        <v>149</v>
      </c>
      <c r="J6" s="2" t="s">
        <v>149</v>
      </c>
      <c r="K6" s="2" t="s">
        <v>150</v>
      </c>
      <c r="L6" s="2" t="s">
        <v>151</v>
      </c>
      <c r="M6" s="2" t="s">
        <v>151</v>
      </c>
      <c r="N6" s="2" t="s">
        <v>151</v>
      </c>
      <c r="O6" s="2" t="s">
        <v>152</v>
      </c>
      <c r="P6" s="2" t="s">
        <v>152</v>
      </c>
      <c r="Q6" s="2" t="s">
        <v>199</v>
      </c>
      <c r="R6" s="2" t="s">
        <v>200</v>
      </c>
      <c r="S6" s="2" t="s">
        <v>201</v>
      </c>
      <c r="T6" s="2" t="s">
        <v>185</v>
      </c>
      <c r="U6" s="2" t="s">
        <v>178</v>
      </c>
      <c r="V6" s="2" t="s">
        <v>186</v>
      </c>
      <c r="W6" s="2" t="s">
        <v>199</v>
      </c>
      <c r="X6" s="2" t="s">
        <v>200</v>
      </c>
      <c r="Y6" s="2" t="s">
        <v>201</v>
      </c>
      <c r="Z6" s="2" t="s">
        <v>185</v>
      </c>
      <c r="AA6" s="2" t="s">
        <v>178</v>
      </c>
      <c r="AB6" s="2" t="s">
        <v>186</v>
      </c>
      <c r="AC6" s="2" t="s">
        <v>199</v>
      </c>
      <c r="AD6" s="2" t="s">
        <v>200</v>
      </c>
      <c r="AE6" s="2" t="s">
        <v>159</v>
      </c>
      <c r="AF6" s="2" t="s">
        <v>149</v>
      </c>
      <c r="AG6" s="2" t="s">
        <v>202</v>
      </c>
      <c r="AH6" s="2">
        <v>2008</v>
      </c>
      <c r="AI6" s="2" t="s">
        <v>203</v>
      </c>
      <c r="AJ6" s="2" t="s">
        <v>204</v>
      </c>
      <c r="AK6" s="2">
        <v>1453</v>
      </c>
      <c r="AL6" s="2">
        <v>2400</v>
      </c>
      <c r="AM6" s="2">
        <v>60.54</v>
      </c>
      <c r="BF6" s="2" t="s">
        <v>163</v>
      </c>
      <c r="BG6" s="2" t="s">
        <v>149</v>
      </c>
      <c r="BH6" s="2" t="s">
        <v>205</v>
      </c>
      <c r="BI6" s="2">
        <v>2011</v>
      </c>
      <c r="BJ6" s="2" t="s">
        <v>165</v>
      </c>
      <c r="BK6" s="2" t="s">
        <v>206</v>
      </c>
      <c r="BL6" s="2">
        <v>715</v>
      </c>
      <c r="BM6" s="2">
        <v>1000</v>
      </c>
      <c r="BN6" s="2">
        <v>71.5</v>
      </c>
      <c r="BO6" s="2" t="s">
        <v>167</v>
      </c>
      <c r="BP6" s="2" t="s">
        <v>149</v>
      </c>
      <c r="BQ6" s="2" t="s">
        <v>202</v>
      </c>
      <c r="BR6" s="2">
        <v>2009</v>
      </c>
      <c r="BS6" s="2" t="s">
        <v>207</v>
      </c>
      <c r="BT6" s="2" t="s">
        <v>204</v>
      </c>
      <c r="BU6" s="2">
        <v>774</v>
      </c>
      <c r="BV6" s="2">
        <v>1100</v>
      </c>
      <c r="BW6" s="2">
        <v>70.36</v>
      </c>
      <c r="EB6" s="2" t="s">
        <v>150</v>
      </c>
      <c r="EC6" s="2" t="s">
        <v>208</v>
      </c>
      <c r="ED6" s="2" t="s">
        <v>209</v>
      </c>
      <c r="EE6" s="2" t="s">
        <v>210</v>
      </c>
      <c r="EF6" s="2" t="s">
        <v>211</v>
      </c>
      <c r="FH6" s="3">
        <f t="shared" si="0"/>
        <v>12.108</v>
      </c>
      <c r="FI6" s="3">
        <f t="shared" si="1"/>
        <v>35.75</v>
      </c>
      <c r="FJ6" s="3">
        <f t="shared" si="2"/>
        <v>14.072</v>
      </c>
      <c r="FK6" s="3">
        <f t="shared" si="3"/>
        <v>0</v>
      </c>
      <c r="FL6" s="3">
        <f t="shared" si="4"/>
        <v>0</v>
      </c>
      <c r="FM6" s="3">
        <f t="shared" si="5"/>
        <v>61.93000000000001</v>
      </c>
    </row>
    <row r="7" spans="1:169" ht="15">
      <c r="A7" s="2">
        <v>6</v>
      </c>
      <c r="B7" s="2" t="s">
        <v>1036</v>
      </c>
      <c r="C7" s="2" t="s">
        <v>629</v>
      </c>
      <c r="D7" s="2" t="s">
        <v>1037</v>
      </c>
      <c r="E7" s="2" t="s">
        <v>619</v>
      </c>
      <c r="F7" s="2" t="s">
        <v>1038</v>
      </c>
      <c r="G7" s="2" t="s">
        <v>184</v>
      </c>
      <c r="H7" s="2" t="s">
        <v>175</v>
      </c>
      <c r="I7" s="2" t="s">
        <v>149</v>
      </c>
      <c r="J7" s="2" t="s">
        <v>149</v>
      </c>
      <c r="K7" s="2" t="s">
        <v>150</v>
      </c>
      <c r="L7" s="2" t="s">
        <v>151</v>
      </c>
      <c r="M7" s="2" t="s">
        <v>151</v>
      </c>
      <c r="N7" s="2" t="s">
        <v>151</v>
      </c>
      <c r="O7" s="2" t="s">
        <v>152</v>
      </c>
      <c r="P7" s="2" t="s">
        <v>152</v>
      </c>
      <c r="Q7" s="2" t="s">
        <v>1039</v>
      </c>
      <c r="R7" s="2" t="s">
        <v>1040</v>
      </c>
      <c r="S7" s="2" t="s">
        <v>1041</v>
      </c>
      <c r="T7" s="2" t="s">
        <v>616</v>
      </c>
      <c r="U7" s="2" t="s">
        <v>227</v>
      </c>
      <c r="V7" s="2" t="s">
        <v>617</v>
      </c>
      <c r="W7" s="2" t="s">
        <v>1039</v>
      </c>
      <c r="X7" s="2" t="s">
        <v>1040</v>
      </c>
      <c r="Y7" s="2" t="s">
        <v>1041</v>
      </c>
      <c r="Z7" s="2" t="s">
        <v>616</v>
      </c>
      <c r="AA7" s="2" t="s">
        <v>227</v>
      </c>
      <c r="AB7" s="2" t="s">
        <v>617</v>
      </c>
      <c r="AC7" s="2" t="s">
        <v>1039</v>
      </c>
      <c r="AD7" s="2" t="s">
        <v>1040</v>
      </c>
      <c r="AE7" s="2" t="s">
        <v>159</v>
      </c>
      <c r="AF7" s="2" t="s">
        <v>149</v>
      </c>
      <c r="AG7" s="2" t="s">
        <v>1042</v>
      </c>
      <c r="AH7" s="2">
        <v>2012</v>
      </c>
      <c r="AI7" s="2" t="s">
        <v>1043</v>
      </c>
      <c r="AJ7" s="2" t="s">
        <v>234</v>
      </c>
      <c r="AK7" s="2">
        <v>1207</v>
      </c>
      <c r="AL7" s="2">
        <v>2400</v>
      </c>
      <c r="AM7" s="2">
        <v>50.29</v>
      </c>
      <c r="BF7" s="2" t="s">
        <v>163</v>
      </c>
      <c r="BG7" s="2" t="s">
        <v>149</v>
      </c>
      <c r="BH7" s="2" t="s">
        <v>1044</v>
      </c>
      <c r="BI7" s="2">
        <v>2010</v>
      </c>
      <c r="BJ7" s="2" t="s">
        <v>165</v>
      </c>
      <c r="BK7" s="2" t="s">
        <v>667</v>
      </c>
      <c r="BL7" s="2">
        <v>544</v>
      </c>
      <c r="BM7" s="2">
        <v>800</v>
      </c>
      <c r="BN7" s="2">
        <v>68</v>
      </c>
      <c r="BO7" s="2" t="s">
        <v>167</v>
      </c>
      <c r="BP7" s="2" t="s">
        <v>149</v>
      </c>
      <c r="BQ7" s="2" t="s">
        <v>1045</v>
      </c>
      <c r="BR7" s="2">
        <v>2008</v>
      </c>
      <c r="BS7" s="2" t="s">
        <v>1046</v>
      </c>
      <c r="BT7" s="2" t="s">
        <v>234</v>
      </c>
      <c r="BU7" s="2">
        <v>861</v>
      </c>
      <c r="BV7" s="2">
        <v>1200</v>
      </c>
      <c r="BW7" s="2">
        <v>71.75</v>
      </c>
      <c r="CY7" s="2" t="s">
        <v>243</v>
      </c>
      <c r="CZ7" s="2" t="s">
        <v>149</v>
      </c>
      <c r="DA7" s="2" t="s">
        <v>1047</v>
      </c>
      <c r="DB7" s="2">
        <v>2012</v>
      </c>
      <c r="DC7" s="2" t="s">
        <v>165</v>
      </c>
      <c r="DD7" s="2" t="s">
        <v>856</v>
      </c>
      <c r="DE7" s="2">
        <v>265</v>
      </c>
      <c r="DF7" s="2">
        <v>400</v>
      </c>
      <c r="DG7" s="2">
        <v>66.25</v>
      </c>
      <c r="EB7" s="2" t="s">
        <v>150</v>
      </c>
      <c r="EC7" s="2" t="s">
        <v>227</v>
      </c>
      <c r="ED7" s="2" t="s">
        <v>227</v>
      </c>
      <c r="EE7" s="2" t="s">
        <v>630</v>
      </c>
      <c r="EF7" s="2" t="s">
        <v>1048</v>
      </c>
      <c r="FH7" s="3">
        <f t="shared" si="0"/>
        <v>10.058</v>
      </c>
      <c r="FI7" s="3">
        <f t="shared" si="1"/>
        <v>34</v>
      </c>
      <c r="FJ7" s="3">
        <f t="shared" si="2"/>
        <v>14.35</v>
      </c>
      <c r="FK7" s="3">
        <f t="shared" si="3"/>
        <v>3.3125</v>
      </c>
      <c r="FL7" s="3">
        <f t="shared" si="4"/>
        <v>0</v>
      </c>
      <c r="FM7" s="3">
        <f t="shared" si="5"/>
        <v>61.7205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M10"/>
  <sheetViews>
    <sheetView zoomScalePageLayoutView="0" workbookViewId="0" topLeftCell="FD1">
      <selection activeCell="FH1" sqref="FH1:FM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421875" style="2" bestFit="1" customWidth="1"/>
    <col min="4" max="4" width="32.140625" style="2" bestFit="1" customWidth="1"/>
    <col min="5" max="5" width="26.4218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7" width="13.140625" style="2" bestFit="1" customWidth="1"/>
    <col min="18" max="18" width="39.57421875" style="2" bestFit="1" customWidth="1"/>
    <col min="19" max="19" width="121.28125" style="2" bestFit="1" customWidth="1"/>
    <col min="20" max="20" width="76.421875" style="2" bestFit="1" customWidth="1"/>
    <col min="21" max="21" width="17.57421875" style="2" bestFit="1" customWidth="1"/>
    <col min="22" max="22" width="10.57421875" style="2" bestFit="1" customWidth="1"/>
    <col min="23" max="23" width="35.57421875" style="2" bestFit="1" customWidth="1"/>
    <col min="24" max="24" width="42.140625" style="2" bestFit="1" customWidth="1"/>
    <col min="25" max="25" width="121.28125" style="2" bestFit="1" customWidth="1"/>
    <col min="26" max="26" width="76.421875" style="2" bestFit="1" customWidth="1"/>
    <col min="27" max="27" width="17.57421875" style="2" bestFit="1" customWidth="1"/>
    <col min="28" max="28" width="10.57421875" style="2" bestFit="1" customWidth="1"/>
    <col min="29" max="29" width="35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27.00390625" style="2" bestFit="1" customWidth="1"/>
    <col min="34" max="34" width="23.00390625" style="2" bestFit="1" customWidth="1"/>
    <col min="35" max="35" width="201.00390625" style="2" bestFit="1" customWidth="1"/>
    <col min="36" max="36" width="60.14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7.8515625" style="2" bestFit="1" customWidth="1"/>
    <col min="61" max="61" width="27.421875" style="2" bestFit="1" customWidth="1"/>
    <col min="62" max="62" width="255.7109375" style="2" bestFit="1" customWidth="1"/>
    <col min="63" max="63" width="139.71093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7.421875" style="2" bestFit="1" customWidth="1"/>
    <col min="70" max="70" width="17.28125" style="2" bestFit="1" customWidth="1"/>
    <col min="71" max="71" width="255.7109375" style="2" bestFit="1" customWidth="1"/>
    <col min="72" max="72" width="53.281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4.57421875" style="2" bestFit="1" customWidth="1"/>
    <col min="106" max="106" width="18.7109375" style="2" bestFit="1" customWidth="1"/>
    <col min="107" max="107" width="194.8515625" style="2" bestFit="1" customWidth="1"/>
    <col min="108" max="108" width="58.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421875" style="2" bestFit="1" customWidth="1"/>
    <col min="123" max="123" width="17.57421875" style="2" bestFit="1" customWidth="1"/>
    <col min="124" max="124" width="64.28125" style="2" bestFit="1" customWidth="1"/>
    <col min="125" max="125" width="34.0039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0.00390625" style="2" bestFit="1" customWidth="1"/>
    <col min="134" max="134" width="37.28125" style="2" bestFit="1" customWidth="1"/>
    <col min="135" max="135" width="43.00390625" style="2" bestFit="1" customWidth="1"/>
    <col min="136" max="136" width="12.421875" style="2" bestFit="1" customWidth="1"/>
    <col min="137" max="137" width="14.00390625" style="2" bestFit="1" customWidth="1"/>
    <col min="138" max="138" width="62.421875" style="2" bestFit="1" customWidth="1"/>
    <col min="139" max="139" width="46.421875" style="2" bestFit="1" customWidth="1"/>
    <col min="140" max="140" width="22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8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12.00390625" style="2" bestFit="1" customWidth="1"/>
    <col min="156" max="156" width="47.57421875" style="2" bestFit="1" customWidth="1"/>
    <col min="157" max="157" width="12.421875" style="2" bestFit="1" customWidth="1"/>
    <col min="158" max="158" width="13.140625" style="2" bestFit="1" customWidth="1"/>
    <col min="159" max="159" width="122.0039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6" width="10.8515625" style="2" bestFit="1" customWidth="1"/>
    <col min="167" max="167" width="9.8515625" style="2" bestFit="1" customWidth="1"/>
    <col min="168" max="168" width="6.57421875" style="2" bestFit="1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1333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1334</v>
      </c>
      <c r="FI1" s="4" t="s">
        <v>1335</v>
      </c>
      <c r="FJ1" s="4" t="s">
        <v>1336</v>
      </c>
      <c r="FK1" s="4" t="s">
        <v>1337</v>
      </c>
      <c r="FL1" s="4" t="s">
        <v>1338</v>
      </c>
      <c r="FM1" s="4" t="s">
        <v>1332</v>
      </c>
    </row>
    <row r="2" spans="1:169" ht="15">
      <c r="A2" s="2">
        <v>1</v>
      </c>
      <c r="B2" s="2" t="s">
        <v>706</v>
      </c>
      <c r="C2" s="2" t="s">
        <v>349</v>
      </c>
      <c r="D2" s="2" t="s">
        <v>476</v>
      </c>
      <c r="E2" s="2" t="s">
        <v>707</v>
      </c>
      <c r="F2" s="2" t="s">
        <v>708</v>
      </c>
      <c r="G2" s="2" t="s">
        <v>147</v>
      </c>
      <c r="H2" s="2" t="s">
        <v>175</v>
      </c>
      <c r="I2" s="2" t="s">
        <v>149</v>
      </c>
      <c r="J2" s="2" t="s">
        <v>149</v>
      </c>
      <c r="K2" s="2" t="s">
        <v>273</v>
      </c>
      <c r="L2" s="2" t="s">
        <v>151</v>
      </c>
      <c r="M2" s="2" t="s">
        <v>151</v>
      </c>
      <c r="N2" s="2" t="s">
        <v>151</v>
      </c>
      <c r="O2" s="2" t="s">
        <v>152</v>
      </c>
      <c r="P2" s="2" t="s">
        <v>149</v>
      </c>
      <c r="Q2" s="2" t="s">
        <v>709</v>
      </c>
      <c r="R2" s="2" t="s">
        <v>710</v>
      </c>
      <c r="S2" s="2" t="s">
        <v>711</v>
      </c>
      <c r="T2" s="2" t="s">
        <v>156</v>
      </c>
      <c r="U2" s="2" t="s">
        <v>156</v>
      </c>
      <c r="V2" s="2" t="s">
        <v>157</v>
      </c>
      <c r="W2" s="2" t="s">
        <v>709</v>
      </c>
      <c r="X2" s="2" t="s">
        <v>712</v>
      </c>
      <c r="Y2" s="2" t="s">
        <v>711</v>
      </c>
      <c r="Z2" s="2" t="s">
        <v>156</v>
      </c>
      <c r="AA2" s="2" t="s">
        <v>156</v>
      </c>
      <c r="AB2" s="2" t="s">
        <v>157</v>
      </c>
      <c r="AC2" s="2" t="s">
        <v>709</v>
      </c>
      <c r="AD2" s="2" t="s">
        <v>712</v>
      </c>
      <c r="AE2" s="2" t="s">
        <v>159</v>
      </c>
      <c r="AF2" s="2" t="s">
        <v>149</v>
      </c>
      <c r="AG2" s="2" t="s">
        <v>713</v>
      </c>
      <c r="AH2" s="2">
        <v>2007</v>
      </c>
      <c r="AI2" s="2" t="s">
        <v>714</v>
      </c>
      <c r="AJ2" s="2" t="s">
        <v>447</v>
      </c>
      <c r="AK2" s="2">
        <v>1247</v>
      </c>
      <c r="AL2" s="2">
        <v>2400</v>
      </c>
      <c r="AM2" s="2">
        <v>51.96</v>
      </c>
      <c r="BF2" s="2" t="s">
        <v>163</v>
      </c>
      <c r="BG2" s="2" t="s">
        <v>149</v>
      </c>
      <c r="BH2" s="2" t="s">
        <v>715</v>
      </c>
      <c r="BI2" s="2">
        <v>2011</v>
      </c>
      <c r="BJ2" s="2" t="s">
        <v>165</v>
      </c>
      <c r="BK2" s="2" t="s">
        <v>716</v>
      </c>
      <c r="BL2" s="2">
        <v>735</v>
      </c>
      <c r="BM2" s="2">
        <v>1000</v>
      </c>
      <c r="BN2" s="2">
        <v>73.5</v>
      </c>
      <c r="BO2" s="2" t="s">
        <v>167</v>
      </c>
      <c r="BP2" s="2" t="s">
        <v>149</v>
      </c>
      <c r="BQ2" s="2" t="s">
        <v>717</v>
      </c>
      <c r="BR2" s="2">
        <v>2008</v>
      </c>
      <c r="BS2" s="2" t="s">
        <v>718</v>
      </c>
      <c r="BT2" s="2" t="s">
        <v>719</v>
      </c>
      <c r="BU2" s="2">
        <v>682</v>
      </c>
      <c r="BV2" s="2">
        <v>1100</v>
      </c>
      <c r="BW2" s="2">
        <v>62</v>
      </c>
      <c r="EB2" s="2" t="s">
        <v>273</v>
      </c>
      <c r="EC2" s="2" t="s">
        <v>156</v>
      </c>
      <c r="ED2" s="2" t="s">
        <v>156</v>
      </c>
      <c r="EE2" s="2" t="s">
        <v>618</v>
      </c>
      <c r="EF2" s="2" t="s">
        <v>444</v>
      </c>
      <c r="FB2" s="2" t="s">
        <v>14</v>
      </c>
      <c r="FC2" s="2" t="s">
        <v>720</v>
      </c>
      <c r="FD2" s="2" t="s">
        <v>721</v>
      </c>
      <c r="FE2" s="2">
        <v>2</v>
      </c>
      <c r="FF2" s="2">
        <v>0</v>
      </c>
      <c r="FG2" s="2">
        <v>18</v>
      </c>
      <c r="FH2" s="3">
        <f aca="true" t="shared" si="0" ref="FH2:FH10">_xlfn.IFERROR(ROUND((AM2*20/100),4),0)</f>
        <v>10.392</v>
      </c>
      <c r="FI2" s="3">
        <f aca="true" t="shared" si="1" ref="FI2:FI10">_xlfn.IFERROR(ROUND((BN2*50/100),4),0)</f>
        <v>36.75</v>
      </c>
      <c r="FJ2" s="3">
        <f aca="true" t="shared" si="2" ref="FJ2:FJ10">_xlfn.IFERROR(ROUND((BW2*20/100),4),0)</f>
        <v>12.4</v>
      </c>
      <c r="FK2" s="3">
        <f aca="true" t="shared" si="3" ref="FK2:FK10">_xlfn.IFERROR(ROUND((DG2*5/100),4),0)</f>
        <v>0</v>
      </c>
      <c r="FL2" s="3">
        <f aca="true" t="shared" si="4" ref="FL2:FL10">DQ2</f>
        <v>0</v>
      </c>
      <c r="FM2" s="3">
        <f aca="true" t="shared" si="5" ref="FM2:FM10">SUM(FH2:FL2)</f>
        <v>59.541999999999994</v>
      </c>
    </row>
    <row r="3" spans="1:169" ht="15">
      <c r="A3" s="2">
        <v>2</v>
      </c>
      <c r="B3" s="2" t="s">
        <v>320</v>
      </c>
      <c r="C3" s="2" t="s">
        <v>321</v>
      </c>
      <c r="D3" s="2" t="s">
        <v>322</v>
      </c>
      <c r="E3" s="2" t="s">
        <v>323</v>
      </c>
      <c r="F3" s="2" t="s">
        <v>324</v>
      </c>
      <c r="G3" s="2" t="s">
        <v>184</v>
      </c>
      <c r="H3" s="2" t="s">
        <v>175</v>
      </c>
      <c r="I3" s="2" t="s">
        <v>149</v>
      </c>
      <c r="J3" s="2" t="s">
        <v>149</v>
      </c>
      <c r="K3" s="2" t="s">
        <v>273</v>
      </c>
      <c r="L3" s="2" t="s">
        <v>151</v>
      </c>
      <c r="M3" s="2" t="s">
        <v>151</v>
      </c>
      <c r="N3" s="2" t="s">
        <v>151</v>
      </c>
      <c r="O3" s="2" t="s">
        <v>152</v>
      </c>
      <c r="P3" s="2" t="s">
        <v>152</v>
      </c>
      <c r="Q3" s="2" t="s">
        <v>325</v>
      </c>
      <c r="R3" s="2" t="s">
        <v>326</v>
      </c>
      <c r="S3" s="2" t="s">
        <v>327</v>
      </c>
      <c r="T3" s="2" t="s">
        <v>245</v>
      </c>
      <c r="U3" s="2" t="s">
        <v>225</v>
      </c>
      <c r="V3" s="2" t="s">
        <v>246</v>
      </c>
      <c r="W3" s="2" t="s">
        <v>325</v>
      </c>
      <c r="X3" s="2" t="s">
        <v>328</v>
      </c>
      <c r="Y3" s="2" t="s">
        <v>327</v>
      </c>
      <c r="Z3" s="2" t="s">
        <v>245</v>
      </c>
      <c r="AA3" s="2" t="s">
        <v>225</v>
      </c>
      <c r="AB3" s="2" t="s">
        <v>246</v>
      </c>
      <c r="AC3" s="2" t="s">
        <v>325</v>
      </c>
      <c r="AD3" s="2" t="s">
        <v>328</v>
      </c>
      <c r="AE3" s="2" t="s">
        <v>159</v>
      </c>
      <c r="AF3" s="2" t="s">
        <v>149</v>
      </c>
      <c r="AG3" s="2" t="s">
        <v>329</v>
      </c>
      <c r="AH3" s="2">
        <v>2003</v>
      </c>
      <c r="AI3" s="2" t="s">
        <v>330</v>
      </c>
      <c r="AJ3" s="2" t="s">
        <v>187</v>
      </c>
      <c r="AK3" s="2">
        <v>1297</v>
      </c>
      <c r="AL3" s="2">
        <v>2400</v>
      </c>
      <c r="AM3" s="2">
        <v>54.04</v>
      </c>
      <c r="BF3" s="2" t="s">
        <v>163</v>
      </c>
      <c r="BG3" s="2" t="s">
        <v>149</v>
      </c>
      <c r="BH3" s="2" t="s">
        <v>331</v>
      </c>
      <c r="BI3" s="2">
        <v>2011</v>
      </c>
      <c r="BJ3" s="2" t="s">
        <v>165</v>
      </c>
      <c r="BK3" s="2" t="s">
        <v>332</v>
      </c>
      <c r="BL3" s="2">
        <v>516</v>
      </c>
      <c r="BM3" s="2">
        <v>800</v>
      </c>
      <c r="BN3" s="2">
        <v>64.5</v>
      </c>
      <c r="BO3" s="2" t="s">
        <v>167</v>
      </c>
      <c r="BP3" s="2" t="s">
        <v>149</v>
      </c>
      <c r="BQ3" s="2" t="s">
        <v>333</v>
      </c>
      <c r="BR3" s="2">
        <v>2006</v>
      </c>
      <c r="BS3" s="2" t="s">
        <v>334</v>
      </c>
      <c r="BT3" s="2" t="s">
        <v>261</v>
      </c>
      <c r="BU3" s="2">
        <v>600</v>
      </c>
      <c r="BV3" s="2">
        <v>1000</v>
      </c>
      <c r="BW3" s="2">
        <v>60</v>
      </c>
      <c r="CY3" s="2" t="s">
        <v>243</v>
      </c>
      <c r="CZ3" s="2" t="s">
        <v>149</v>
      </c>
      <c r="DA3" s="2" t="s">
        <v>335</v>
      </c>
      <c r="DB3" s="2">
        <v>2012</v>
      </c>
      <c r="DC3" s="2" t="s">
        <v>165</v>
      </c>
      <c r="DD3" s="2" t="s">
        <v>336</v>
      </c>
      <c r="DE3" s="2">
        <v>318</v>
      </c>
      <c r="DF3" s="2">
        <v>400</v>
      </c>
      <c r="DG3" s="2">
        <v>79.5</v>
      </c>
      <c r="EB3" s="2" t="s">
        <v>273</v>
      </c>
      <c r="EC3" s="2" t="s">
        <v>337</v>
      </c>
      <c r="ED3" s="2" t="s">
        <v>338</v>
      </c>
      <c r="EE3" s="2" t="s">
        <v>173</v>
      </c>
      <c r="EF3" s="2" t="s">
        <v>339</v>
      </c>
      <c r="FH3" s="3">
        <f t="shared" si="0"/>
        <v>10.808</v>
      </c>
      <c r="FI3" s="3">
        <f t="shared" si="1"/>
        <v>32.25</v>
      </c>
      <c r="FJ3" s="3">
        <f t="shared" si="2"/>
        <v>12</v>
      </c>
      <c r="FK3" s="3">
        <f t="shared" si="3"/>
        <v>3.975</v>
      </c>
      <c r="FL3" s="3">
        <f t="shared" si="4"/>
        <v>0</v>
      </c>
      <c r="FM3" s="3">
        <f t="shared" si="5"/>
        <v>59.033</v>
      </c>
    </row>
    <row r="4" spans="1:169" ht="15">
      <c r="A4" s="2">
        <v>3</v>
      </c>
      <c r="B4" s="2" t="s">
        <v>671</v>
      </c>
      <c r="C4" s="2" t="s">
        <v>672</v>
      </c>
      <c r="D4" s="2" t="s">
        <v>673</v>
      </c>
      <c r="E4" s="2" t="s">
        <v>614</v>
      </c>
      <c r="F4" s="2" t="s">
        <v>674</v>
      </c>
      <c r="G4" s="2" t="s">
        <v>184</v>
      </c>
      <c r="H4" s="2" t="s">
        <v>148</v>
      </c>
      <c r="I4" s="2" t="s">
        <v>149</v>
      </c>
      <c r="J4" s="2" t="s">
        <v>149</v>
      </c>
      <c r="K4" s="2" t="s">
        <v>273</v>
      </c>
      <c r="L4" s="2" t="s">
        <v>151</v>
      </c>
      <c r="M4" s="2" t="s">
        <v>151</v>
      </c>
      <c r="N4" s="2" t="s">
        <v>151</v>
      </c>
      <c r="O4" s="2" t="s">
        <v>152</v>
      </c>
      <c r="P4" s="2" t="s">
        <v>152</v>
      </c>
      <c r="Q4" s="2" t="s">
        <v>675</v>
      </c>
      <c r="R4" s="2" t="s">
        <v>676</v>
      </c>
      <c r="S4" s="2" t="s">
        <v>677</v>
      </c>
      <c r="T4" s="2" t="s">
        <v>227</v>
      </c>
      <c r="U4" s="2" t="s">
        <v>227</v>
      </c>
      <c r="V4" s="2" t="s">
        <v>231</v>
      </c>
      <c r="W4" s="2" t="s">
        <v>675</v>
      </c>
      <c r="X4" s="2" t="s">
        <v>678</v>
      </c>
      <c r="Y4" s="2" t="s">
        <v>677</v>
      </c>
      <c r="Z4" s="2" t="s">
        <v>227</v>
      </c>
      <c r="AA4" s="2" t="s">
        <v>227</v>
      </c>
      <c r="AB4" s="2" t="s">
        <v>231</v>
      </c>
      <c r="AC4" s="2" t="s">
        <v>675</v>
      </c>
      <c r="AD4" s="2" t="s">
        <v>678</v>
      </c>
      <c r="AE4" s="2" t="s">
        <v>159</v>
      </c>
      <c r="AF4" s="2" t="s">
        <v>149</v>
      </c>
      <c r="AG4" s="2" t="s">
        <v>679</v>
      </c>
      <c r="AH4" s="2">
        <v>2012</v>
      </c>
      <c r="AI4" s="2" t="s">
        <v>680</v>
      </c>
      <c r="AJ4" s="2" t="s">
        <v>162</v>
      </c>
      <c r="AK4" s="2">
        <v>1220</v>
      </c>
      <c r="AL4" s="2">
        <v>2400</v>
      </c>
      <c r="AM4" s="2">
        <v>50.83</v>
      </c>
      <c r="BF4" s="2" t="s">
        <v>163</v>
      </c>
      <c r="BG4" s="2" t="s">
        <v>149</v>
      </c>
      <c r="BH4" s="2" t="s">
        <v>681</v>
      </c>
      <c r="BI4" s="2">
        <v>2013</v>
      </c>
      <c r="BJ4" s="2" t="s">
        <v>165</v>
      </c>
      <c r="BK4" s="2" t="s">
        <v>682</v>
      </c>
      <c r="BL4" s="2">
        <v>681</v>
      </c>
      <c r="BM4" s="2">
        <v>1000</v>
      </c>
      <c r="BN4" s="2">
        <v>68.1</v>
      </c>
      <c r="BO4" s="2" t="s">
        <v>167</v>
      </c>
      <c r="BP4" s="2" t="s">
        <v>149</v>
      </c>
      <c r="BQ4" s="2" t="s">
        <v>683</v>
      </c>
      <c r="BR4" s="2">
        <v>2011</v>
      </c>
      <c r="BS4" s="2" t="s">
        <v>684</v>
      </c>
      <c r="BT4" s="2" t="s">
        <v>162</v>
      </c>
      <c r="BU4" s="2">
        <v>841</v>
      </c>
      <c r="BV4" s="2">
        <v>1200</v>
      </c>
      <c r="BW4" s="2">
        <v>70.08</v>
      </c>
      <c r="EB4" s="2" t="s">
        <v>273</v>
      </c>
      <c r="EC4" s="2" t="s">
        <v>592</v>
      </c>
      <c r="ED4" s="2" t="s">
        <v>592</v>
      </c>
      <c r="EE4" s="2" t="s">
        <v>685</v>
      </c>
      <c r="EF4" s="2" t="s">
        <v>686</v>
      </c>
      <c r="FH4" s="3">
        <f t="shared" si="0"/>
        <v>10.166</v>
      </c>
      <c r="FI4" s="3">
        <f t="shared" si="1"/>
        <v>34.05</v>
      </c>
      <c r="FJ4" s="3">
        <f t="shared" si="2"/>
        <v>14.016</v>
      </c>
      <c r="FK4" s="3">
        <f t="shared" si="3"/>
        <v>0</v>
      </c>
      <c r="FL4" s="3">
        <f t="shared" si="4"/>
        <v>0</v>
      </c>
      <c r="FM4" s="3">
        <f t="shared" si="5"/>
        <v>58.23199999999999</v>
      </c>
    </row>
    <row r="5" spans="1:169" ht="15">
      <c r="A5" s="2">
        <v>4</v>
      </c>
      <c r="B5" s="2" t="s">
        <v>976</v>
      </c>
      <c r="C5" s="2" t="s">
        <v>977</v>
      </c>
      <c r="D5" s="2" t="s">
        <v>978</v>
      </c>
      <c r="E5" s="2" t="s">
        <v>612</v>
      </c>
      <c r="F5" s="2" t="s">
        <v>979</v>
      </c>
      <c r="G5" s="2" t="s">
        <v>184</v>
      </c>
      <c r="H5" s="2" t="s">
        <v>175</v>
      </c>
      <c r="I5" s="2" t="s">
        <v>149</v>
      </c>
      <c r="J5" s="2" t="s">
        <v>149</v>
      </c>
      <c r="K5" s="2" t="s">
        <v>273</v>
      </c>
      <c r="L5" s="2" t="s">
        <v>151</v>
      </c>
      <c r="M5" s="2" t="s">
        <v>151</v>
      </c>
      <c r="N5" s="2" t="s">
        <v>151</v>
      </c>
      <c r="O5" s="2" t="s">
        <v>152</v>
      </c>
      <c r="P5" s="2" t="s">
        <v>149</v>
      </c>
      <c r="Q5" s="2" t="s">
        <v>980</v>
      </c>
      <c r="R5" s="2" t="s">
        <v>981</v>
      </c>
      <c r="S5" s="2" t="s">
        <v>982</v>
      </c>
      <c r="T5" s="2" t="s">
        <v>227</v>
      </c>
      <c r="U5" s="2" t="s">
        <v>227</v>
      </c>
      <c r="V5" s="2" t="s">
        <v>231</v>
      </c>
      <c r="W5" s="2" t="s">
        <v>980</v>
      </c>
      <c r="X5" s="2" t="s">
        <v>983</v>
      </c>
      <c r="Y5" s="2" t="s">
        <v>982</v>
      </c>
      <c r="Z5" s="2" t="s">
        <v>227</v>
      </c>
      <c r="AA5" s="2" t="s">
        <v>227</v>
      </c>
      <c r="AB5" s="2" t="s">
        <v>231</v>
      </c>
      <c r="AC5" s="2" t="s">
        <v>980</v>
      </c>
      <c r="AD5" s="2" t="s">
        <v>983</v>
      </c>
      <c r="AE5" s="2" t="s">
        <v>159</v>
      </c>
      <c r="AF5" s="2" t="s">
        <v>149</v>
      </c>
      <c r="AG5" s="2" t="s">
        <v>984</v>
      </c>
      <c r="AH5" s="2">
        <v>2005</v>
      </c>
      <c r="AI5" s="2" t="s">
        <v>985</v>
      </c>
      <c r="AJ5" s="2" t="s">
        <v>162</v>
      </c>
      <c r="AK5" s="2">
        <v>1380</v>
      </c>
      <c r="AL5" s="2">
        <v>2400</v>
      </c>
      <c r="AM5" s="2">
        <v>57.5</v>
      </c>
      <c r="BF5" s="2" t="s">
        <v>163</v>
      </c>
      <c r="BG5" s="2" t="s">
        <v>149</v>
      </c>
      <c r="BH5" s="2" t="s">
        <v>986</v>
      </c>
      <c r="BI5" s="2">
        <v>2010</v>
      </c>
      <c r="BJ5" s="2" t="s">
        <v>240</v>
      </c>
      <c r="BK5" s="2" t="s">
        <v>162</v>
      </c>
      <c r="BL5" s="2">
        <v>720</v>
      </c>
      <c r="BM5" s="2">
        <v>1200</v>
      </c>
      <c r="BN5" s="2">
        <v>60</v>
      </c>
      <c r="BO5" s="2" t="s">
        <v>167</v>
      </c>
      <c r="BP5" s="2" t="s">
        <v>149</v>
      </c>
      <c r="BQ5" s="2" t="s">
        <v>987</v>
      </c>
      <c r="BR5" s="2">
        <v>2008</v>
      </c>
      <c r="BS5" s="2" t="s">
        <v>988</v>
      </c>
      <c r="BT5" s="2" t="s">
        <v>162</v>
      </c>
      <c r="BU5" s="2">
        <v>876</v>
      </c>
      <c r="BV5" s="2">
        <v>1200</v>
      </c>
      <c r="BW5" s="2">
        <v>73</v>
      </c>
      <c r="EB5" s="2" t="s">
        <v>273</v>
      </c>
      <c r="EC5" s="2" t="s">
        <v>227</v>
      </c>
      <c r="ED5" s="2" t="s">
        <v>592</v>
      </c>
      <c r="EE5" s="2" t="s">
        <v>989</v>
      </c>
      <c r="EF5" s="2" t="s">
        <v>990</v>
      </c>
      <c r="FB5" s="2" t="s">
        <v>14</v>
      </c>
      <c r="FC5" s="2" t="s">
        <v>991</v>
      </c>
      <c r="FD5" s="2" t="s">
        <v>992</v>
      </c>
      <c r="FE5" s="2">
        <v>2</v>
      </c>
      <c r="FF5" s="2">
        <v>0</v>
      </c>
      <c r="FG5" s="2">
        <v>0</v>
      </c>
      <c r="FH5" s="3">
        <f t="shared" si="0"/>
        <v>11.5</v>
      </c>
      <c r="FI5" s="3">
        <f t="shared" si="1"/>
        <v>30</v>
      </c>
      <c r="FJ5" s="3">
        <f t="shared" si="2"/>
        <v>14.6</v>
      </c>
      <c r="FK5" s="3">
        <f t="shared" si="3"/>
        <v>0</v>
      </c>
      <c r="FL5" s="3">
        <f t="shared" si="4"/>
        <v>0</v>
      </c>
      <c r="FM5" s="3">
        <f t="shared" si="5"/>
        <v>56.1</v>
      </c>
    </row>
    <row r="6" spans="1:169" ht="15">
      <c r="A6" s="2">
        <v>5</v>
      </c>
      <c r="B6" s="2" t="s">
        <v>507</v>
      </c>
      <c r="C6" s="2" t="s">
        <v>508</v>
      </c>
      <c r="D6" s="2" t="s">
        <v>509</v>
      </c>
      <c r="E6" s="2" t="s">
        <v>510</v>
      </c>
      <c r="F6" s="2" t="s">
        <v>511</v>
      </c>
      <c r="G6" s="2" t="s">
        <v>147</v>
      </c>
      <c r="H6" s="2" t="s">
        <v>175</v>
      </c>
      <c r="I6" s="2" t="s">
        <v>149</v>
      </c>
      <c r="J6" s="2" t="s">
        <v>149</v>
      </c>
      <c r="K6" s="2" t="s">
        <v>273</v>
      </c>
      <c r="L6" s="2" t="s">
        <v>151</v>
      </c>
      <c r="M6" s="2" t="s">
        <v>151</v>
      </c>
      <c r="N6" s="2" t="s">
        <v>151</v>
      </c>
      <c r="O6" s="2" t="s">
        <v>152</v>
      </c>
      <c r="P6" s="2" t="s">
        <v>152</v>
      </c>
      <c r="Q6" s="2" t="s">
        <v>512</v>
      </c>
      <c r="R6" s="2" t="s">
        <v>513</v>
      </c>
      <c r="S6" s="2" t="s">
        <v>514</v>
      </c>
      <c r="T6" s="2" t="s">
        <v>265</v>
      </c>
      <c r="U6" s="2" t="s">
        <v>265</v>
      </c>
      <c r="V6" s="2" t="s">
        <v>515</v>
      </c>
      <c r="W6" s="2" t="s">
        <v>512</v>
      </c>
      <c r="X6" s="2" t="s">
        <v>516</v>
      </c>
      <c r="Y6" s="2" t="s">
        <v>514</v>
      </c>
      <c r="Z6" s="2" t="s">
        <v>265</v>
      </c>
      <c r="AA6" s="2" t="s">
        <v>265</v>
      </c>
      <c r="AB6" s="2" t="s">
        <v>515</v>
      </c>
      <c r="AC6" s="2" t="s">
        <v>512</v>
      </c>
      <c r="AD6" s="2" t="s">
        <v>516</v>
      </c>
      <c r="AE6" s="2" t="s">
        <v>159</v>
      </c>
      <c r="AF6" s="2" t="s">
        <v>149</v>
      </c>
      <c r="AG6" s="2" t="s">
        <v>517</v>
      </c>
      <c r="AH6" s="2">
        <v>2002</v>
      </c>
      <c r="AI6" s="2" t="s">
        <v>518</v>
      </c>
      <c r="AJ6" s="2" t="s">
        <v>519</v>
      </c>
      <c r="AK6" s="2">
        <v>752</v>
      </c>
      <c r="AL6" s="2">
        <v>1350</v>
      </c>
      <c r="AM6" s="2">
        <v>55.7</v>
      </c>
      <c r="BF6" s="2" t="s">
        <v>163</v>
      </c>
      <c r="BG6" s="2" t="s">
        <v>149</v>
      </c>
      <c r="BH6" s="2" t="s">
        <v>520</v>
      </c>
      <c r="BI6" s="2">
        <v>2004</v>
      </c>
      <c r="BJ6" s="2" t="s">
        <v>521</v>
      </c>
      <c r="BK6" s="2" t="s">
        <v>519</v>
      </c>
      <c r="BL6" s="2">
        <v>947</v>
      </c>
      <c r="BM6" s="2">
        <v>1600</v>
      </c>
      <c r="BN6" s="2">
        <v>59.19</v>
      </c>
      <c r="BO6" s="2" t="s">
        <v>167</v>
      </c>
      <c r="BP6" s="2" t="s">
        <v>149</v>
      </c>
      <c r="BQ6" s="2" t="s">
        <v>522</v>
      </c>
      <c r="BR6" s="2">
        <v>209</v>
      </c>
      <c r="BS6" s="2" t="s">
        <v>523</v>
      </c>
      <c r="BT6" s="2" t="s">
        <v>524</v>
      </c>
      <c r="BU6" s="2">
        <v>755</v>
      </c>
      <c r="BV6" s="2">
        <v>1100</v>
      </c>
      <c r="BW6" s="2">
        <v>68.64</v>
      </c>
      <c r="EB6" s="2" t="s">
        <v>273</v>
      </c>
      <c r="EC6" s="2" t="s">
        <v>265</v>
      </c>
      <c r="ED6" s="2" t="s">
        <v>265</v>
      </c>
      <c r="EE6" s="2" t="s">
        <v>445</v>
      </c>
      <c r="EF6" s="2" t="s">
        <v>525</v>
      </c>
      <c r="FH6" s="3">
        <f t="shared" si="0"/>
        <v>11.14</v>
      </c>
      <c r="FI6" s="3">
        <f t="shared" si="1"/>
        <v>29.595</v>
      </c>
      <c r="FJ6" s="3">
        <f t="shared" si="2"/>
        <v>13.728</v>
      </c>
      <c r="FK6" s="3">
        <f t="shared" si="3"/>
        <v>0</v>
      </c>
      <c r="FL6" s="3">
        <f t="shared" si="4"/>
        <v>0</v>
      </c>
      <c r="FM6" s="3">
        <f t="shared" si="5"/>
        <v>54.463</v>
      </c>
    </row>
    <row r="7" spans="1:169" ht="15">
      <c r="A7" s="2">
        <v>6</v>
      </c>
      <c r="B7" s="2" t="s">
        <v>925</v>
      </c>
      <c r="C7" s="2" t="s">
        <v>926</v>
      </c>
      <c r="D7" s="2" t="s">
        <v>927</v>
      </c>
      <c r="E7" s="2" t="s">
        <v>928</v>
      </c>
      <c r="F7" s="2" t="s">
        <v>929</v>
      </c>
      <c r="G7" s="2" t="s">
        <v>147</v>
      </c>
      <c r="H7" s="2" t="s">
        <v>175</v>
      </c>
      <c r="I7" s="2" t="s">
        <v>149</v>
      </c>
      <c r="J7" s="2" t="s">
        <v>149</v>
      </c>
      <c r="K7" s="2" t="s">
        <v>273</v>
      </c>
      <c r="L7" s="2" t="s">
        <v>151</v>
      </c>
      <c r="M7" s="2" t="s">
        <v>151</v>
      </c>
      <c r="N7" s="2" t="s">
        <v>151</v>
      </c>
      <c r="O7" s="2" t="s">
        <v>152</v>
      </c>
      <c r="P7" s="2" t="s">
        <v>152</v>
      </c>
      <c r="Q7" s="2" t="s">
        <v>930</v>
      </c>
      <c r="R7" s="2" t="s">
        <v>931</v>
      </c>
      <c r="S7" s="2" t="s">
        <v>932</v>
      </c>
      <c r="T7" s="2" t="s">
        <v>216</v>
      </c>
      <c r="U7" s="2" t="s">
        <v>216</v>
      </c>
      <c r="V7" s="2" t="s">
        <v>233</v>
      </c>
      <c r="W7" s="2" t="s">
        <v>933</v>
      </c>
      <c r="X7" s="2" t="s">
        <v>934</v>
      </c>
      <c r="Y7" s="2" t="s">
        <v>932</v>
      </c>
      <c r="Z7" s="2" t="s">
        <v>216</v>
      </c>
      <c r="AA7" s="2" t="s">
        <v>216</v>
      </c>
      <c r="AB7" s="2" t="s">
        <v>233</v>
      </c>
      <c r="AC7" s="2" t="s">
        <v>933</v>
      </c>
      <c r="AD7" s="2" t="s">
        <v>934</v>
      </c>
      <c r="AE7" s="2" t="s">
        <v>159</v>
      </c>
      <c r="AF7" s="2" t="s">
        <v>149</v>
      </c>
      <c r="AG7" s="2" t="s">
        <v>935</v>
      </c>
      <c r="AH7" s="2">
        <v>2005</v>
      </c>
      <c r="AI7" s="2" t="s">
        <v>936</v>
      </c>
      <c r="AJ7" s="2" t="s">
        <v>271</v>
      </c>
      <c r="AK7" s="2">
        <v>1210</v>
      </c>
      <c r="AL7" s="2">
        <v>2400</v>
      </c>
      <c r="AM7" s="2">
        <v>50.42</v>
      </c>
      <c r="BF7" s="2" t="s">
        <v>163</v>
      </c>
      <c r="BG7" s="2" t="s">
        <v>149</v>
      </c>
      <c r="BH7" s="2" t="s">
        <v>937</v>
      </c>
      <c r="BI7" s="2">
        <v>2008</v>
      </c>
      <c r="BJ7" s="2" t="s">
        <v>165</v>
      </c>
      <c r="BK7" s="2" t="s">
        <v>271</v>
      </c>
      <c r="BL7" s="2">
        <v>880</v>
      </c>
      <c r="BM7" s="2">
        <v>1600</v>
      </c>
      <c r="BN7" s="2">
        <v>55</v>
      </c>
      <c r="BO7" s="2" t="s">
        <v>167</v>
      </c>
      <c r="BP7" s="2" t="s">
        <v>149</v>
      </c>
      <c r="BQ7" s="2" t="s">
        <v>938</v>
      </c>
      <c r="BR7" s="2">
        <v>2006</v>
      </c>
      <c r="BS7" s="2" t="s">
        <v>939</v>
      </c>
      <c r="BT7" s="2" t="s">
        <v>271</v>
      </c>
      <c r="BU7" s="2">
        <v>827</v>
      </c>
      <c r="BV7" s="2">
        <v>1200</v>
      </c>
      <c r="BW7" s="2">
        <v>68.92</v>
      </c>
      <c r="CY7" s="2" t="s">
        <v>243</v>
      </c>
      <c r="CZ7" s="2" t="s">
        <v>149</v>
      </c>
      <c r="DA7" s="2" t="s">
        <v>940</v>
      </c>
      <c r="DB7" s="2">
        <v>2012</v>
      </c>
      <c r="DC7" s="2" t="s">
        <v>165</v>
      </c>
      <c r="DD7" s="2" t="s">
        <v>941</v>
      </c>
      <c r="DE7" s="2">
        <v>221</v>
      </c>
      <c r="DF7" s="2">
        <v>400</v>
      </c>
      <c r="DG7" s="2">
        <v>55.25</v>
      </c>
      <c r="EB7" s="2" t="s">
        <v>273</v>
      </c>
      <c r="EC7" s="2" t="s">
        <v>216</v>
      </c>
      <c r="ED7" s="2" t="s">
        <v>216</v>
      </c>
      <c r="EE7" s="2" t="s">
        <v>942</v>
      </c>
      <c r="EF7" s="2" t="s">
        <v>943</v>
      </c>
      <c r="FH7" s="3">
        <f t="shared" si="0"/>
        <v>10.084</v>
      </c>
      <c r="FI7" s="3">
        <f t="shared" si="1"/>
        <v>27.5</v>
      </c>
      <c r="FJ7" s="3">
        <f t="shared" si="2"/>
        <v>13.784</v>
      </c>
      <c r="FK7" s="3">
        <f t="shared" si="3"/>
        <v>2.7625</v>
      </c>
      <c r="FL7" s="3">
        <f t="shared" si="4"/>
        <v>0</v>
      </c>
      <c r="FM7" s="3">
        <f t="shared" si="5"/>
        <v>54.130500000000005</v>
      </c>
    </row>
    <row r="8" spans="1:169" ht="15">
      <c r="A8" s="2">
        <v>7</v>
      </c>
      <c r="B8" s="2" t="s">
        <v>1153</v>
      </c>
      <c r="C8" s="2" t="s">
        <v>1154</v>
      </c>
      <c r="D8" s="2" t="s">
        <v>1155</v>
      </c>
      <c r="E8" s="2" t="s">
        <v>480</v>
      </c>
      <c r="F8" s="2" t="s">
        <v>1156</v>
      </c>
      <c r="G8" s="2" t="s">
        <v>184</v>
      </c>
      <c r="H8" s="2" t="s">
        <v>148</v>
      </c>
      <c r="I8" s="2" t="s">
        <v>149</v>
      </c>
      <c r="J8" s="2" t="s">
        <v>149</v>
      </c>
      <c r="K8" s="2" t="s">
        <v>273</v>
      </c>
      <c r="L8" s="2" t="s">
        <v>151</v>
      </c>
      <c r="M8" s="2" t="s">
        <v>151</v>
      </c>
      <c r="N8" s="2" t="s">
        <v>151</v>
      </c>
      <c r="O8" s="2" t="s">
        <v>152</v>
      </c>
      <c r="P8" s="2" t="s">
        <v>152</v>
      </c>
      <c r="Q8" s="2" t="s">
        <v>1157</v>
      </c>
      <c r="R8" s="2" t="s">
        <v>1158</v>
      </c>
      <c r="S8" s="2" t="s">
        <v>1159</v>
      </c>
      <c r="T8" s="2" t="s">
        <v>245</v>
      </c>
      <c r="U8" s="2" t="s">
        <v>225</v>
      </c>
      <c r="V8" s="2" t="s">
        <v>277</v>
      </c>
      <c r="W8" s="2" t="s">
        <v>1157</v>
      </c>
      <c r="X8" s="2" t="s">
        <v>1035</v>
      </c>
      <c r="Y8" s="2" t="s">
        <v>1159</v>
      </c>
      <c r="Z8" s="2" t="s">
        <v>245</v>
      </c>
      <c r="AA8" s="2" t="s">
        <v>225</v>
      </c>
      <c r="AB8" s="2" t="s">
        <v>277</v>
      </c>
      <c r="AC8" s="2" t="s">
        <v>1157</v>
      </c>
      <c r="AD8" s="2" t="s">
        <v>1035</v>
      </c>
      <c r="AE8" s="2" t="s">
        <v>159</v>
      </c>
      <c r="AF8" s="2" t="s">
        <v>149</v>
      </c>
      <c r="AG8" s="2" t="s">
        <v>1160</v>
      </c>
      <c r="AH8" s="2">
        <v>2008</v>
      </c>
      <c r="AI8" s="2" t="s">
        <v>1161</v>
      </c>
      <c r="AJ8" s="2" t="s">
        <v>546</v>
      </c>
      <c r="AK8" s="2">
        <v>1273</v>
      </c>
      <c r="AL8" s="2">
        <v>2400</v>
      </c>
      <c r="AM8" s="2">
        <v>53.04</v>
      </c>
      <c r="BF8" s="2" t="s">
        <v>163</v>
      </c>
      <c r="BG8" s="2" t="s">
        <v>149</v>
      </c>
      <c r="BH8" s="2" t="s">
        <v>1162</v>
      </c>
      <c r="BI8" s="2">
        <v>2012</v>
      </c>
      <c r="BJ8" s="2" t="s">
        <v>165</v>
      </c>
      <c r="BK8" s="2" t="s">
        <v>274</v>
      </c>
      <c r="BL8" s="2">
        <v>907</v>
      </c>
      <c r="BM8" s="2">
        <v>1600</v>
      </c>
      <c r="BN8" s="2">
        <v>56.69</v>
      </c>
      <c r="BO8" s="2" t="s">
        <v>167</v>
      </c>
      <c r="BP8" s="2" t="s">
        <v>149</v>
      </c>
      <c r="BQ8" s="2" t="s">
        <v>1163</v>
      </c>
      <c r="BR8" s="2">
        <v>2010</v>
      </c>
      <c r="BS8" s="2" t="s">
        <v>1164</v>
      </c>
      <c r="BT8" s="2" t="s">
        <v>274</v>
      </c>
      <c r="BU8" s="2">
        <v>894</v>
      </c>
      <c r="BV8" s="2">
        <v>1200</v>
      </c>
      <c r="BW8" s="2">
        <v>74.5</v>
      </c>
      <c r="EB8" s="2" t="s">
        <v>273</v>
      </c>
      <c r="EC8" s="2" t="s">
        <v>669</v>
      </c>
      <c r="ED8" s="2" t="s">
        <v>345</v>
      </c>
      <c r="EE8" s="2" t="s">
        <v>705</v>
      </c>
      <c r="EF8" s="2" t="s">
        <v>1165</v>
      </c>
      <c r="FH8" s="3">
        <f t="shared" si="0"/>
        <v>10.608</v>
      </c>
      <c r="FI8" s="3">
        <f t="shared" si="1"/>
        <v>28.345</v>
      </c>
      <c r="FJ8" s="3">
        <f t="shared" si="2"/>
        <v>14.9</v>
      </c>
      <c r="FK8" s="3">
        <f t="shared" si="3"/>
        <v>0</v>
      </c>
      <c r="FL8" s="3">
        <f t="shared" si="4"/>
        <v>0</v>
      </c>
      <c r="FM8" s="3">
        <f t="shared" si="5"/>
        <v>53.853</v>
      </c>
    </row>
    <row r="9" spans="1:169" ht="15">
      <c r="A9" s="2">
        <v>8</v>
      </c>
      <c r="B9" s="2" t="s">
        <v>756</v>
      </c>
      <c r="C9" s="2" t="s">
        <v>623</v>
      </c>
      <c r="D9" s="2" t="s">
        <v>757</v>
      </c>
      <c r="E9" s="2" t="s">
        <v>758</v>
      </c>
      <c r="F9" s="2" t="s">
        <v>759</v>
      </c>
      <c r="G9" s="2" t="s">
        <v>184</v>
      </c>
      <c r="H9" s="2" t="s">
        <v>148</v>
      </c>
      <c r="I9" s="2" t="s">
        <v>149</v>
      </c>
      <c r="J9" s="2" t="s">
        <v>149</v>
      </c>
      <c r="K9" s="2" t="s">
        <v>273</v>
      </c>
      <c r="L9" s="2" t="s">
        <v>151</v>
      </c>
      <c r="M9" s="2" t="s">
        <v>151</v>
      </c>
      <c r="N9" s="2" t="s">
        <v>151</v>
      </c>
      <c r="O9" s="2" t="s">
        <v>149</v>
      </c>
      <c r="P9" s="2" t="s">
        <v>152</v>
      </c>
      <c r="Q9" s="2" t="s">
        <v>760</v>
      </c>
      <c r="R9" s="2" t="s">
        <v>761</v>
      </c>
      <c r="S9" s="2" t="s">
        <v>762</v>
      </c>
      <c r="T9" s="2" t="s">
        <v>474</v>
      </c>
      <c r="U9" s="2" t="s">
        <v>218</v>
      </c>
      <c r="V9" s="2" t="s">
        <v>475</v>
      </c>
      <c r="W9" s="2" t="s">
        <v>760</v>
      </c>
      <c r="X9" s="2" t="s">
        <v>761</v>
      </c>
      <c r="Y9" s="2" t="s">
        <v>762</v>
      </c>
      <c r="Z9" s="2" t="s">
        <v>474</v>
      </c>
      <c r="AA9" s="2" t="s">
        <v>218</v>
      </c>
      <c r="AB9" s="2" t="s">
        <v>475</v>
      </c>
      <c r="AC9" s="2" t="s">
        <v>760</v>
      </c>
      <c r="AD9" s="2" t="s">
        <v>761</v>
      </c>
      <c r="AE9" s="2" t="s">
        <v>159</v>
      </c>
      <c r="AF9" s="2" t="s">
        <v>149</v>
      </c>
      <c r="AG9" s="2" t="s">
        <v>763</v>
      </c>
      <c r="AH9" s="2">
        <v>2003</v>
      </c>
      <c r="AI9" s="2" t="s">
        <v>764</v>
      </c>
      <c r="AJ9" s="2" t="s">
        <v>247</v>
      </c>
      <c r="AK9" s="2">
        <v>539</v>
      </c>
      <c r="AL9" s="2">
        <v>1200</v>
      </c>
      <c r="AM9" s="2">
        <v>44.92</v>
      </c>
      <c r="BF9" s="2" t="s">
        <v>163</v>
      </c>
      <c r="BG9" s="2" t="s">
        <v>149</v>
      </c>
      <c r="BH9" s="2" t="s">
        <v>765</v>
      </c>
      <c r="BI9" s="2">
        <v>2010</v>
      </c>
      <c r="BJ9" s="2" t="s">
        <v>165</v>
      </c>
      <c r="BK9" s="2" t="s">
        <v>766</v>
      </c>
      <c r="BL9" s="2">
        <v>520</v>
      </c>
      <c r="BM9" s="2">
        <v>800</v>
      </c>
      <c r="BN9" s="2">
        <v>65</v>
      </c>
      <c r="BO9" s="2" t="s">
        <v>167</v>
      </c>
      <c r="BP9" s="2" t="s">
        <v>149</v>
      </c>
      <c r="BQ9" s="2" t="s">
        <v>767</v>
      </c>
      <c r="BR9" s="2">
        <v>2007</v>
      </c>
      <c r="BS9" s="2" t="s">
        <v>768</v>
      </c>
      <c r="BT9" s="2" t="s">
        <v>247</v>
      </c>
      <c r="BU9" s="2">
        <v>617</v>
      </c>
      <c r="BV9" s="2">
        <v>1000</v>
      </c>
      <c r="BW9" s="2">
        <v>61.7</v>
      </c>
      <c r="EB9" s="2" t="s">
        <v>273</v>
      </c>
      <c r="EC9" s="2" t="s">
        <v>218</v>
      </c>
      <c r="ED9" s="2" t="s">
        <v>474</v>
      </c>
      <c r="EE9" s="2" t="s">
        <v>769</v>
      </c>
      <c r="EF9" s="2" t="s">
        <v>770</v>
      </c>
      <c r="EV9" s="2" t="s">
        <v>13</v>
      </c>
      <c r="EW9" s="2" t="s">
        <v>771</v>
      </c>
      <c r="EX9" s="2" t="s">
        <v>725</v>
      </c>
      <c r="EY9" s="2" t="s">
        <v>651</v>
      </c>
      <c r="EZ9" s="2" t="s">
        <v>772</v>
      </c>
      <c r="FA9" s="2" t="s">
        <v>773</v>
      </c>
      <c r="FH9" s="3">
        <f t="shared" si="0"/>
        <v>8.984</v>
      </c>
      <c r="FI9" s="3">
        <f t="shared" si="1"/>
        <v>32.5</v>
      </c>
      <c r="FJ9" s="3">
        <f t="shared" si="2"/>
        <v>12.34</v>
      </c>
      <c r="FK9" s="3">
        <f t="shared" si="3"/>
        <v>0</v>
      </c>
      <c r="FL9" s="3">
        <f t="shared" si="4"/>
        <v>0</v>
      </c>
      <c r="FM9" s="3">
        <f t="shared" si="5"/>
        <v>53.824</v>
      </c>
    </row>
    <row r="10" spans="1:169" ht="15">
      <c r="A10" s="2">
        <v>9</v>
      </c>
      <c r="B10" s="2" t="s">
        <v>573</v>
      </c>
      <c r="C10" s="2" t="s">
        <v>574</v>
      </c>
      <c r="D10" s="2" t="s">
        <v>575</v>
      </c>
      <c r="E10" s="2" t="s">
        <v>485</v>
      </c>
      <c r="F10" s="2" t="s">
        <v>576</v>
      </c>
      <c r="G10" s="2" t="s">
        <v>184</v>
      </c>
      <c r="H10" s="2" t="s">
        <v>148</v>
      </c>
      <c r="I10" s="2" t="s">
        <v>149</v>
      </c>
      <c r="J10" s="2" t="s">
        <v>149</v>
      </c>
      <c r="K10" s="2" t="s">
        <v>273</v>
      </c>
      <c r="L10" s="2" t="s">
        <v>151</v>
      </c>
      <c r="M10" s="2" t="s">
        <v>151</v>
      </c>
      <c r="N10" s="2" t="s">
        <v>151</v>
      </c>
      <c r="O10" s="2" t="s">
        <v>152</v>
      </c>
      <c r="P10" s="2" t="s">
        <v>152</v>
      </c>
      <c r="Q10" s="2" t="s">
        <v>577</v>
      </c>
      <c r="R10" s="2" t="s">
        <v>578</v>
      </c>
      <c r="S10" s="2" t="s">
        <v>579</v>
      </c>
      <c r="T10" s="2" t="s">
        <v>256</v>
      </c>
      <c r="U10" s="2" t="s">
        <v>257</v>
      </c>
      <c r="V10" s="2" t="s">
        <v>580</v>
      </c>
      <c r="W10" s="2" t="s">
        <v>577</v>
      </c>
      <c r="X10" s="2" t="s">
        <v>581</v>
      </c>
      <c r="Y10" s="2" t="s">
        <v>579</v>
      </c>
      <c r="Z10" s="2" t="s">
        <v>256</v>
      </c>
      <c r="AA10" s="2" t="s">
        <v>257</v>
      </c>
      <c r="AB10" s="2" t="s">
        <v>580</v>
      </c>
      <c r="AC10" s="2" t="s">
        <v>577</v>
      </c>
      <c r="AD10" s="2" t="s">
        <v>581</v>
      </c>
      <c r="AE10" s="2" t="s">
        <v>159</v>
      </c>
      <c r="AF10" s="2" t="s">
        <v>149</v>
      </c>
      <c r="AG10" s="2" t="s">
        <v>582</v>
      </c>
      <c r="AH10" s="2">
        <v>2009</v>
      </c>
      <c r="AI10" s="2" t="s">
        <v>583</v>
      </c>
      <c r="AJ10" s="2" t="s">
        <v>310</v>
      </c>
      <c r="AK10" s="2">
        <v>1487</v>
      </c>
      <c r="AL10" s="2">
        <v>2400</v>
      </c>
      <c r="AM10" s="2">
        <v>61.96</v>
      </c>
      <c r="BF10" s="2" t="s">
        <v>163</v>
      </c>
      <c r="BG10" s="2" t="s">
        <v>149</v>
      </c>
      <c r="BH10" s="2" t="s">
        <v>584</v>
      </c>
      <c r="BI10" s="2">
        <v>2013</v>
      </c>
      <c r="BJ10" s="2" t="s">
        <v>585</v>
      </c>
      <c r="BK10" s="2" t="s">
        <v>586</v>
      </c>
      <c r="BL10" s="2">
        <v>817</v>
      </c>
      <c r="BM10" s="2">
        <v>1600</v>
      </c>
      <c r="BN10" s="2">
        <v>51.06</v>
      </c>
      <c r="BO10" s="2" t="s">
        <v>167</v>
      </c>
      <c r="BP10" s="2" t="s">
        <v>149</v>
      </c>
      <c r="BQ10" s="2" t="s">
        <v>587</v>
      </c>
      <c r="BR10" s="2">
        <v>2010</v>
      </c>
      <c r="BS10" s="2" t="s">
        <v>585</v>
      </c>
      <c r="BT10" s="2" t="s">
        <v>310</v>
      </c>
      <c r="BU10" s="2">
        <v>927</v>
      </c>
      <c r="BV10" s="2">
        <v>1200</v>
      </c>
      <c r="BW10" s="2">
        <v>77.25</v>
      </c>
      <c r="EB10" s="2" t="s">
        <v>273</v>
      </c>
      <c r="EC10" s="2" t="s">
        <v>588</v>
      </c>
      <c r="ED10" s="2" t="s">
        <v>589</v>
      </c>
      <c r="EE10" s="2" t="s">
        <v>526</v>
      </c>
      <c r="EF10" s="2" t="s">
        <v>590</v>
      </c>
      <c r="FH10" s="3">
        <f t="shared" si="0"/>
        <v>12.392</v>
      </c>
      <c r="FI10" s="3">
        <f t="shared" si="1"/>
        <v>25.53</v>
      </c>
      <c r="FJ10" s="3">
        <f t="shared" si="2"/>
        <v>15.45</v>
      </c>
      <c r="FK10" s="3">
        <f t="shared" si="3"/>
        <v>0</v>
      </c>
      <c r="FL10" s="3">
        <f t="shared" si="4"/>
        <v>0</v>
      </c>
      <c r="FM10" s="3">
        <f t="shared" si="5"/>
        <v>53.372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M7"/>
  <sheetViews>
    <sheetView tabSelected="1" zoomScalePageLayoutView="0" workbookViewId="0" topLeftCell="FD1">
      <selection activeCell="FR11" sqref="FR11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421875" style="2" bestFit="1" customWidth="1"/>
    <col min="4" max="4" width="32.140625" style="2" bestFit="1" customWidth="1"/>
    <col min="5" max="5" width="26.42187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7" width="13.140625" style="2" bestFit="1" customWidth="1"/>
    <col min="18" max="18" width="39.57421875" style="2" bestFit="1" customWidth="1"/>
    <col min="19" max="19" width="121.28125" style="2" bestFit="1" customWidth="1"/>
    <col min="20" max="20" width="76.421875" style="2" bestFit="1" customWidth="1"/>
    <col min="21" max="21" width="17.57421875" style="2" bestFit="1" customWidth="1"/>
    <col min="22" max="22" width="10.57421875" style="2" bestFit="1" customWidth="1"/>
    <col min="23" max="23" width="35.57421875" style="2" bestFit="1" customWidth="1"/>
    <col min="24" max="24" width="42.140625" style="2" bestFit="1" customWidth="1"/>
    <col min="25" max="25" width="121.28125" style="2" bestFit="1" customWidth="1"/>
    <col min="26" max="26" width="76.421875" style="2" bestFit="1" customWidth="1"/>
    <col min="27" max="27" width="17.57421875" style="2" bestFit="1" customWidth="1"/>
    <col min="28" max="28" width="10.57421875" style="2" bestFit="1" customWidth="1"/>
    <col min="29" max="29" width="35.57421875" style="2" bestFit="1" customWidth="1"/>
    <col min="30" max="30" width="40.28125" style="2" bestFit="1" customWidth="1"/>
    <col min="31" max="31" width="23.8515625" style="2" bestFit="1" customWidth="1"/>
    <col min="32" max="32" width="27.7109375" style="2" bestFit="1" customWidth="1"/>
    <col min="33" max="33" width="27.00390625" style="2" bestFit="1" customWidth="1"/>
    <col min="34" max="34" width="23.00390625" style="2" bestFit="1" customWidth="1"/>
    <col min="35" max="35" width="201.00390625" style="2" bestFit="1" customWidth="1"/>
    <col min="36" max="36" width="60.140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7.8515625" style="2" bestFit="1" customWidth="1"/>
    <col min="61" max="61" width="27.421875" style="2" bestFit="1" customWidth="1"/>
    <col min="62" max="62" width="255.7109375" style="2" bestFit="1" customWidth="1"/>
    <col min="63" max="63" width="139.710937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27.421875" style="2" bestFit="1" customWidth="1"/>
    <col min="70" max="70" width="17.28125" style="2" bestFit="1" customWidth="1"/>
    <col min="71" max="71" width="255.7109375" style="2" bestFit="1" customWidth="1"/>
    <col min="72" max="72" width="53.281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3.28125" style="2" bestFit="1" customWidth="1"/>
    <col min="95" max="95" width="37.140625" style="2" bestFit="1" customWidth="1"/>
    <col min="96" max="96" width="27.7109375" style="2" bestFit="1" customWidth="1"/>
    <col min="97" max="97" width="32.421875" style="2" bestFit="1" customWidth="1"/>
    <col min="98" max="98" width="29.140625" style="2" bestFit="1" customWidth="1"/>
    <col min="99" max="99" width="37.281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34.57421875" style="2" bestFit="1" customWidth="1"/>
    <col min="106" max="106" width="18.7109375" style="2" bestFit="1" customWidth="1"/>
    <col min="107" max="107" width="194.8515625" style="2" bestFit="1" customWidth="1"/>
    <col min="108" max="108" width="58.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5.421875" style="2" bestFit="1" customWidth="1"/>
    <col min="123" max="123" width="17.57421875" style="2" bestFit="1" customWidth="1"/>
    <col min="124" max="124" width="64.28125" style="2" bestFit="1" customWidth="1"/>
    <col min="125" max="125" width="34.0039062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0.00390625" style="2" bestFit="1" customWidth="1"/>
    <col min="134" max="134" width="37.28125" style="2" bestFit="1" customWidth="1"/>
    <col min="135" max="135" width="43.00390625" style="2" bestFit="1" customWidth="1"/>
    <col min="136" max="136" width="12.421875" style="2" bestFit="1" customWidth="1"/>
    <col min="137" max="137" width="14.00390625" style="2" bestFit="1" customWidth="1"/>
    <col min="138" max="138" width="62.421875" style="2" bestFit="1" customWidth="1"/>
    <col min="139" max="139" width="46.421875" style="2" bestFit="1" customWidth="1"/>
    <col min="140" max="140" width="22.8515625" style="2" bestFit="1" customWidth="1"/>
    <col min="141" max="141" width="12.421875" style="2" bestFit="1" customWidth="1"/>
    <col min="142" max="142" width="20.421875" style="2" bestFit="1" customWidth="1"/>
    <col min="143" max="143" width="15.421875" style="2" bestFit="1" customWidth="1"/>
    <col min="144" max="144" width="16.28125" style="2" bestFit="1" customWidth="1"/>
    <col min="145" max="145" width="48.1406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16.28125" style="2" bestFit="1" customWidth="1"/>
    <col min="150" max="150" width="64.28125" style="2" bestFit="1" customWidth="1"/>
    <col min="151" max="151" width="12.421875" style="2" bestFit="1" customWidth="1"/>
    <col min="152" max="152" width="13.28125" style="2" bestFit="1" customWidth="1"/>
    <col min="153" max="153" width="18.57421875" style="2" bestFit="1" customWidth="1"/>
    <col min="154" max="154" width="17.8515625" style="2" bestFit="1" customWidth="1"/>
    <col min="155" max="155" width="12.00390625" style="2" bestFit="1" customWidth="1"/>
    <col min="156" max="156" width="47.57421875" style="2" bestFit="1" customWidth="1"/>
    <col min="157" max="157" width="12.421875" style="2" bestFit="1" customWidth="1"/>
    <col min="158" max="158" width="13.140625" style="2" bestFit="1" customWidth="1"/>
    <col min="159" max="159" width="122.0039062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6" width="10.8515625" style="2" bestFit="1" customWidth="1"/>
    <col min="167" max="167" width="9.8515625" style="2" bestFit="1" customWidth="1"/>
    <col min="168" max="168" width="6.57421875" style="2" bestFit="1" customWidth="1"/>
    <col min="169" max="169" width="13.421875" style="2" bestFit="1" customWidth="1"/>
    <col min="170" max="16384" width="9.140625" style="2" customWidth="1"/>
  </cols>
  <sheetData>
    <row r="1" spans="1:169" s="1" customFormat="1" ht="60">
      <c r="A1" s="1" t="s">
        <v>1333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4" t="s">
        <v>1334</v>
      </c>
      <c r="FI1" s="4" t="s">
        <v>1335</v>
      </c>
      <c r="FJ1" s="4" t="s">
        <v>1336</v>
      </c>
      <c r="FK1" s="4" t="s">
        <v>1337</v>
      </c>
      <c r="FL1" s="4" t="s">
        <v>1338</v>
      </c>
      <c r="FM1" s="4" t="s">
        <v>1332</v>
      </c>
    </row>
    <row r="2" spans="1:169" ht="15">
      <c r="A2" s="2">
        <v>1</v>
      </c>
      <c r="B2" s="2" t="s">
        <v>741</v>
      </c>
      <c r="C2" s="2" t="s">
        <v>742</v>
      </c>
      <c r="D2" s="2" t="s">
        <v>743</v>
      </c>
      <c r="E2" s="2" t="s">
        <v>279</v>
      </c>
      <c r="F2" s="2" t="s">
        <v>744</v>
      </c>
      <c r="G2" s="2" t="s">
        <v>147</v>
      </c>
      <c r="H2" s="2" t="s">
        <v>175</v>
      </c>
      <c r="I2" s="2" t="s">
        <v>149</v>
      </c>
      <c r="J2" s="2" t="s">
        <v>149</v>
      </c>
      <c r="K2" s="2" t="s">
        <v>176</v>
      </c>
      <c r="L2" s="2" t="s">
        <v>151</v>
      </c>
      <c r="M2" s="2" t="s">
        <v>151</v>
      </c>
      <c r="N2" s="2" t="s">
        <v>151</v>
      </c>
      <c r="O2" s="2" t="s">
        <v>152</v>
      </c>
      <c r="P2" s="2" t="s">
        <v>152</v>
      </c>
      <c r="Q2" s="2" t="s">
        <v>745</v>
      </c>
      <c r="R2" s="2" t="s">
        <v>746</v>
      </c>
      <c r="S2" s="2" t="s">
        <v>747</v>
      </c>
      <c r="T2" s="2" t="s">
        <v>185</v>
      </c>
      <c r="U2" s="2" t="s">
        <v>178</v>
      </c>
      <c r="V2" s="2" t="s">
        <v>186</v>
      </c>
      <c r="W2" s="2" t="s">
        <v>745</v>
      </c>
      <c r="X2" s="2" t="s">
        <v>746</v>
      </c>
      <c r="Y2" s="2" t="s">
        <v>747</v>
      </c>
      <c r="Z2" s="2" t="s">
        <v>185</v>
      </c>
      <c r="AA2" s="2" t="s">
        <v>178</v>
      </c>
      <c r="AB2" s="2" t="s">
        <v>186</v>
      </c>
      <c r="AC2" s="2" t="s">
        <v>745</v>
      </c>
      <c r="AD2" s="2" t="s">
        <v>746</v>
      </c>
      <c r="AE2" s="2" t="s">
        <v>159</v>
      </c>
      <c r="AF2" s="2" t="s">
        <v>149</v>
      </c>
      <c r="AG2" s="2" t="s">
        <v>748</v>
      </c>
      <c r="AH2" s="2">
        <v>2004</v>
      </c>
      <c r="AI2" s="2" t="s">
        <v>749</v>
      </c>
      <c r="AJ2" s="2" t="s">
        <v>610</v>
      </c>
      <c r="AK2" s="2">
        <v>1512</v>
      </c>
      <c r="AL2" s="2">
        <v>2400</v>
      </c>
      <c r="AM2" s="2">
        <v>63</v>
      </c>
      <c r="BF2" s="2" t="s">
        <v>163</v>
      </c>
      <c r="BG2" s="2" t="s">
        <v>149</v>
      </c>
      <c r="BH2" s="2" t="s">
        <v>750</v>
      </c>
      <c r="BI2" s="2">
        <v>2009</v>
      </c>
      <c r="BJ2" s="2" t="s">
        <v>165</v>
      </c>
      <c r="BK2" s="2" t="s">
        <v>751</v>
      </c>
      <c r="BL2" s="2">
        <v>604</v>
      </c>
      <c r="BM2" s="2">
        <v>800</v>
      </c>
      <c r="BN2" s="2">
        <v>75.5</v>
      </c>
      <c r="BO2" s="2" t="s">
        <v>167</v>
      </c>
      <c r="BP2" s="2" t="s">
        <v>149</v>
      </c>
      <c r="BQ2" s="2" t="s">
        <v>752</v>
      </c>
      <c r="BR2" s="2">
        <v>2005</v>
      </c>
      <c r="BS2" s="2" t="s">
        <v>753</v>
      </c>
      <c r="BT2" s="2" t="s">
        <v>316</v>
      </c>
      <c r="BU2" s="2">
        <v>602</v>
      </c>
      <c r="BV2" s="2">
        <v>1000</v>
      </c>
      <c r="BW2" s="2">
        <v>60.2</v>
      </c>
      <c r="EB2" s="2" t="s">
        <v>176</v>
      </c>
      <c r="EC2" s="2" t="s">
        <v>178</v>
      </c>
      <c r="ED2" s="2" t="s">
        <v>185</v>
      </c>
      <c r="EE2" s="2" t="s">
        <v>754</v>
      </c>
      <c r="EF2" s="2" t="s">
        <v>255</v>
      </c>
      <c r="FH2" s="3">
        <f aca="true" t="shared" si="0" ref="FH2:FH7">_xlfn.IFERROR(ROUND((AM2*20/100),4),0)</f>
        <v>12.6</v>
      </c>
      <c r="FI2" s="3">
        <f aca="true" t="shared" si="1" ref="FI2:FI7">_xlfn.IFERROR(ROUND((BN2*50/100),4),0)</f>
        <v>37.75</v>
      </c>
      <c r="FJ2" s="3">
        <f aca="true" t="shared" si="2" ref="FJ2:FJ7">_xlfn.IFERROR(ROUND((BW2*20/100),4),0)</f>
        <v>12.04</v>
      </c>
      <c r="FK2" s="3">
        <f aca="true" t="shared" si="3" ref="FK2:FK7">_xlfn.IFERROR(ROUND((DG2*5/100),4),0)</f>
        <v>0</v>
      </c>
      <c r="FL2" s="3">
        <f aca="true" t="shared" si="4" ref="FL2:FL7">DQ2</f>
        <v>0</v>
      </c>
      <c r="FM2" s="3">
        <f aca="true" t="shared" si="5" ref="FM2:FM7">SUM(FH2:FL2)</f>
        <v>62.39</v>
      </c>
    </row>
    <row r="3" spans="1:169" ht="15">
      <c r="A3" s="2">
        <v>2</v>
      </c>
      <c r="B3" s="2" t="s">
        <v>944</v>
      </c>
      <c r="C3" s="2" t="s">
        <v>244</v>
      </c>
      <c r="D3" s="2" t="s">
        <v>945</v>
      </c>
      <c r="E3" s="2" t="s">
        <v>946</v>
      </c>
      <c r="F3" s="2" t="s">
        <v>947</v>
      </c>
      <c r="G3" s="2" t="s">
        <v>184</v>
      </c>
      <c r="H3" s="2" t="s">
        <v>148</v>
      </c>
      <c r="I3" s="2" t="s">
        <v>149</v>
      </c>
      <c r="J3" s="2" t="s">
        <v>149</v>
      </c>
      <c r="K3" s="2" t="s">
        <v>176</v>
      </c>
      <c r="L3" s="2" t="s">
        <v>151</v>
      </c>
      <c r="M3" s="2" t="s">
        <v>151</v>
      </c>
      <c r="N3" s="2" t="s">
        <v>151</v>
      </c>
      <c r="O3" s="2" t="s">
        <v>152</v>
      </c>
      <c r="P3" s="2" t="s">
        <v>152</v>
      </c>
      <c r="Q3" s="2" t="s">
        <v>948</v>
      </c>
      <c r="R3" s="2" t="s">
        <v>949</v>
      </c>
      <c r="S3" s="2" t="s">
        <v>950</v>
      </c>
      <c r="T3" s="2" t="s">
        <v>951</v>
      </c>
      <c r="U3" s="2" t="s">
        <v>189</v>
      </c>
      <c r="V3" s="2" t="s">
        <v>952</v>
      </c>
      <c r="W3" s="2" t="s">
        <v>948</v>
      </c>
      <c r="X3" s="2" t="s">
        <v>953</v>
      </c>
      <c r="Y3" s="2" t="s">
        <v>950</v>
      </c>
      <c r="Z3" s="2" t="s">
        <v>951</v>
      </c>
      <c r="AA3" s="2" t="s">
        <v>189</v>
      </c>
      <c r="AB3" s="2" t="s">
        <v>952</v>
      </c>
      <c r="AC3" s="2" t="s">
        <v>948</v>
      </c>
      <c r="AD3" s="2" t="s">
        <v>953</v>
      </c>
      <c r="AE3" s="2" t="s">
        <v>159</v>
      </c>
      <c r="AF3" s="2" t="s">
        <v>149</v>
      </c>
      <c r="AG3" s="2" t="s">
        <v>954</v>
      </c>
      <c r="AH3" s="2">
        <v>2005</v>
      </c>
      <c r="AI3" s="2" t="s">
        <v>260</v>
      </c>
      <c r="AJ3" s="2" t="s">
        <v>187</v>
      </c>
      <c r="AK3" s="2">
        <v>1298</v>
      </c>
      <c r="AL3" s="2">
        <v>2400</v>
      </c>
      <c r="AM3" s="2">
        <v>54.08</v>
      </c>
      <c r="BF3" s="2" t="s">
        <v>163</v>
      </c>
      <c r="BG3" s="2" t="s">
        <v>149</v>
      </c>
      <c r="BH3" s="2" t="s">
        <v>955</v>
      </c>
      <c r="BI3" s="2">
        <v>2011</v>
      </c>
      <c r="BJ3" s="2" t="s">
        <v>165</v>
      </c>
      <c r="BK3" s="2" t="s">
        <v>956</v>
      </c>
      <c r="BL3" s="2">
        <v>746</v>
      </c>
      <c r="BM3" s="2">
        <v>1000</v>
      </c>
      <c r="BN3" s="2">
        <v>74.6</v>
      </c>
      <c r="BO3" s="2" t="s">
        <v>167</v>
      </c>
      <c r="BP3" s="2" t="s">
        <v>149</v>
      </c>
      <c r="BQ3" s="2" t="s">
        <v>811</v>
      </c>
      <c r="BR3" s="2">
        <v>2010</v>
      </c>
      <c r="BS3" s="2" t="s">
        <v>957</v>
      </c>
      <c r="BT3" s="2" t="s">
        <v>187</v>
      </c>
      <c r="BU3" s="2">
        <v>781</v>
      </c>
      <c r="BV3" s="2">
        <v>1100</v>
      </c>
      <c r="BW3" s="2">
        <v>71</v>
      </c>
      <c r="EB3" s="2" t="s">
        <v>176</v>
      </c>
      <c r="EC3" s="2" t="s">
        <v>189</v>
      </c>
      <c r="ED3" s="2" t="s">
        <v>189</v>
      </c>
      <c r="EE3" s="2" t="s">
        <v>190</v>
      </c>
      <c r="EF3" s="2" t="s">
        <v>958</v>
      </c>
      <c r="FH3" s="3">
        <f t="shared" si="0"/>
        <v>10.816</v>
      </c>
      <c r="FI3" s="3">
        <f t="shared" si="1"/>
        <v>37.3</v>
      </c>
      <c r="FJ3" s="3">
        <f t="shared" si="2"/>
        <v>14.2</v>
      </c>
      <c r="FK3" s="3">
        <f t="shared" si="3"/>
        <v>0</v>
      </c>
      <c r="FL3" s="3">
        <f t="shared" si="4"/>
        <v>0</v>
      </c>
      <c r="FM3" s="3">
        <f t="shared" si="5"/>
        <v>62.316</v>
      </c>
    </row>
    <row r="4" spans="1:169" ht="15">
      <c r="A4" s="2">
        <v>3</v>
      </c>
      <c r="B4" s="2" t="s">
        <v>1076</v>
      </c>
      <c r="C4" s="2" t="s">
        <v>1077</v>
      </c>
      <c r="D4" s="2" t="s">
        <v>1078</v>
      </c>
      <c r="E4" s="2" t="s">
        <v>1079</v>
      </c>
      <c r="F4" s="2" t="s">
        <v>1080</v>
      </c>
      <c r="G4" s="2" t="s">
        <v>184</v>
      </c>
      <c r="H4" s="2" t="s">
        <v>175</v>
      </c>
      <c r="I4" s="2" t="s">
        <v>149</v>
      </c>
      <c r="J4" s="2" t="s">
        <v>149</v>
      </c>
      <c r="K4" s="2" t="s">
        <v>176</v>
      </c>
      <c r="L4" s="2" t="s">
        <v>151</v>
      </c>
      <c r="M4" s="2" t="s">
        <v>151</v>
      </c>
      <c r="N4" s="2" t="s">
        <v>151</v>
      </c>
      <c r="O4" s="2" t="s">
        <v>152</v>
      </c>
      <c r="P4" s="2" t="s">
        <v>152</v>
      </c>
      <c r="Q4" s="2" t="s">
        <v>1081</v>
      </c>
      <c r="R4" s="2" t="s">
        <v>1082</v>
      </c>
      <c r="S4" s="2" t="s">
        <v>1083</v>
      </c>
      <c r="T4" s="2" t="s">
        <v>185</v>
      </c>
      <c r="U4" s="2" t="s">
        <v>178</v>
      </c>
      <c r="V4" s="2" t="s">
        <v>186</v>
      </c>
      <c r="W4" s="2" t="s">
        <v>1081</v>
      </c>
      <c r="X4" s="2" t="s">
        <v>1082</v>
      </c>
      <c r="Y4" s="2" t="s">
        <v>1083</v>
      </c>
      <c r="Z4" s="2" t="s">
        <v>185</v>
      </c>
      <c r="AA4" s="2" t="s">
        <v>178</v>
      </c>
      <c r="AB4" s="2" t="s">
        <v>186</v>
      </c>
      <c r="AC4" s="2" t="s">
        <v>1081</v>
      </c>
      <c r="AD4" s="2" t="s">
        <v>1082</v>
      </c>
      <c r="AE4" s="2" t="s">
        <v>159</v>
      </c>
      <c r="AF4" s="2" t="s">
        <v>149</v>
      </c>
      <c r="AG4" s="2" t="s">
        <v>1084</v>
      </c>
      <c r="AH4" s="2">
        <v>2005</v>
      </c>
      <c r="AI4" s="2" t="s">
        <v>1085</v>
      </c>
      <c r="AJ4" s="2" t="s">
        <v>187</v>
      </c>
      <c r="AK4" s="2">
        <v>1561</v>
      </c>
      <c r="AL4" s="2">
        <v>2400</v>
      </c>
      <c r="AM4" s="2">
        <v>65.04</v>
      </c>
      <c r="BF4" s="2" t="s">
        <v>163</v>
      </c>
      <c r="BG4" s="2" t="s">
        <v>149</v>
      </c>
      <c r="BH4" s="2" t="s">
        <v>1086</v>
      </c>
      <c r="BI4" s="2">
        <v>2011</v>
      </c>
      <c r="BJ4" s="2" t="s">
        <v>165</v>
      </c>
      <c r="BK4" s="2" t="s">
        <v>188</v>
      </c>
      <c r="BL4" s="2">
        <v>535</v>
      </c>
      <c r="BM4" s="2">
        <v>800</v>
      </c>
      <c r="BN4" s="2">
        <v>66.88</v>
      </c>
      <c r="BO4" s="2" t="s">
        <v>167</v>
      </c>
      <c r="BP4" s="2" t="s">
        <v>149</v>
      </c>
      <c r="BQ4" s="2" t="s">
        <v>1087</v>
      </c>
      <c r="BR4" s="2">
        <v>2010</v>
      </c>
      <c r="BS4" s="2" t="s">
        <v>1088</v>
      </c>
      <c r="BT4" s="2" t="s">
        <v>187</v>
      </c>
      <c r="BU4" s="2">
        <v>828</v>
      </c>
      <c r="BV4" s="2">
        <v>1100</v>
      </c>
      <c r="BW4" s="2">
        <v>75.27</v>
      </c>
      <c r="EB4" s="2" t="s">
        <v>176</v>
      </c>
      <c r="EC4" s="2" t="s">
        <v>189</v>
      </c>
      <c r="ED4" s="2" t="s">
        <v>185</v>
      </c>
      <c r="EE4" s="2" t="s">
        <v>190</v>
      </c>
      <c r="EF4" s="2" t="s">
        <v>1089</v>
      </c>
      <c r="FH4" s="3">
        <f t="shared" si="0"/>
        <v>13.008</v>
      </c>
      <c r="FI4" s="3">
        <f t="shared" si="1"/>
        <v>33.44</v>
      </c>
      <c r="FJ4" s="3">
        <f t="shared" si="2"/>
        <v>15.054</v>
      </c>
      <c r="FK4" s="3">
        <f t="shared" si="3"/>
        <v>0</v>
      </c>
      <c r="FL4" s="3">
        <f t="shared" si="4"/>
        <v>0</v>
      </c>
      <c r="FM4" s="3">
        <f t="shared" si="5"/>
        <v>61.501999999999995</v>
      </c>
    </row>
    <row r="5" spans="1:169" ht="15">
      <c r="A5" s="2">
        <v>4</v>
      </c>
      <c r="B5" s="2" t="s">
        <v>1113</v>
      </c>
      <c r="C5" s="2" t="s">
        <v>440</v>
      </c>
      <c r="D5" s="2" t="s">
        <v>506</v>
      </c>
      <c r="E5" s="2" t="s">
        <v>503</v>
      </c>
      <c r="F5" s="2" t="s">
        <v>1114</v>
      </c>
      <c r="G5" s="2" t="s">
        <v>147</v>
      </c>
      <c r="H5" s="2" t="s">
        <v>175</v>
      </c>
      <c r="I5" s="2" t="s">
        <v>149</v>
      </c>
      <c r="J5" s="2" t="s">
        <v>149</v>
      </c>
      <c r="K5" s="2" t="s">
        <v>176</v>
      </c>
      <c r="L5" s="2" t="s">
        <v>151</v>
      </c>
      <c r="M5" s="2" t="s">
        <v>151</v>
      </c>
      <c r="N5" s="2" t="s">
        <v>151</v>
      </c>
      <c r="O5" s="2" t="s">
        <v>152</v>
      </c>
      <c r="P5" s="2" t="s">
        <v>152</v>
      </c>
      <c r="Q5" s="2" t="s">
        <v>1115</v>
      </c>
      <c r="R5" s="2" t="s">
        <v>1116</v>
      </c>
      <c r="S5" s="2" t="s">
        <v>1117</v>
      </c>
      <c r="T5" s="2" t="s">
        <v>828</v>
      </c>
      <c r="U5" s="2" t="s">
        <v>189</v>
      </c>
      <c r="V5" s="2" t="s">
        <v>1118</v>
      </c>
      <c r="W5" s="2" t="s">
        <v>1115</v>
      </c>
      <c r="X5" s="2" t="s">
        <v>1116</v>
      </c>
      <c r="Y5" s="2" t="s">
        <v>1117</v>
      </c>
      <c r="Z5" s="2" t="s">
        <v>828</v>
      </c>
      <c r="AA5" s="2" t="s">
        <v>189</v>
      </c>
      <c r="AB5" s="2" t="s">
        <v>1118</v>
      </c>
      <c r="AC5" s="2" t="s">
        <v>1115</v>
      </c>
      <c r="AD5" s="2" t="s">
        <v>1116</v>
      </c>
      <c r="AE5" s="2" t="s">
        <v>159</v>
      </c>
      <c r="AF5" s="2" t="s">
        <v>149</v>
      </c>
      <c r="AG5" s="2" t="s">
        <v>1119</v>
      </c>
      <c r="AH5" s="2">
        <v>2008</v>
      </c>
      <c r="AI5" s="2" t="s">
        <v>1120</v>
      </c>
      <c r="AJ5" s="2" t="s">
        <v>546</v>
      </c>
      <c r="AK5" s="2">
        <v>1376</v>
      </c>
      <c r="AL5" s="2">
        <v>2400</v>
      </c>
      <c r="AM5" s="2">
        <v>57.33</v>
      </c>
      <c r="BF5" s="2" t="s">
        <v>163</v>
      </c>
      <c r="BG5" s="2" t="s">
        <v>149</v>
      </c>
      <c r="BH5" s="2" t="s">
        <v>1121</v>
      </c>
      <c r="BI5" s="2">
        <v>2013</v>
      </c>
      <c r="BJ5" s="2" t="s">
        <v>165</v>
      </c>
      <c r="BK5" s="2" t="s">
        <v>1122</v>
      </c>
      <c r="BL5" s="2">
        <v>562</v>
      </c>
      <c r="BM5" s="2">
        <v>800</v>
      </c>
      <c r="BN5" s="2">
        <v>70.25</v>
      </c>
      <c r="BO5" s="2" t="s">
        <v>167</v>
      </c>
      <c r="BP5" s="2" t="s">
        <v>149</v>
      </c>
      <c r="BQ5" s="2" t="s">
        <v>1123</v>
      </c>
      <c r="BR5" s="2">
        <v>2011</v>
      </c>
      <c r="BS5" s="2" t="s">
        <v>650</v>
      </c>
      <c r="BT5" s="2" t="s">
        <v>546</v>
      </c>
      <c r="BU5" s="2">
        <v>782</v>
      </c>
      <c r="BV5" s="2">
        <v>1100</v>
      </c>
      <c r="BW5" s="2">
        <v>71.09</v>
      </c>
      <c r="EB5" s="2" t="s">
        <v>176</v>
      </c>
      <c r="EC5" s="2" t="s">
        <v>446</v>
      </c>
      <c r="ED5" s="2" t="s">
        <v>1124</v>
      </c>
      <c r="EE5" s="2" t="s">
        <v>173</v>
      </c>
      <c r="EF5" s="2" t="s">
        <v>1125</v>
      </c>
      <c r="FH5" s="3">
        <f t="shared" si="0"/>
        <v>11.466</v>
      </c>
      <c r="FI5" s="3">
        <f t="shared" si="1"/>
        <v>35.125</v>
      </c>
      <c r="FJ5" s="3">
        <f t="shared" si="2"/>
        <v>14.218</v>
      </c>
      <c r="FK5" s="3">
        <f t="shared" si="3"/>
        <v>0</v>
      </c>
      <c r="FL5" s="3">
        <f t="shared" si="4"/>
        <v>0</v>
      </c>
      <c r="FM5" s="3">
        <f t="shared" si="5"/>
        <v>60.809</v>
      </c>
    </row>
    <row r="6" spans="1:169" ht="15">
      <c r="A6" s="2">
        <v>5</v>
      </c>
      <c r="B6" s="2" t="s">
        <v>1020</v>
      </c>
      <c r="C6" s="2" t="s">
        <v>1021</v>
      </c>
      <c r="D6" s="2" t="s">
        <v>1022</v>
      </c>
      <c r="E6" s="2" t="s">
        <v>1023</v>
      </c>
      <c r="F6" s="2" t="s">
        <v>1024</v>
      </c>
      <c r="G6" s="2" t="s">
        <v>147</v>
      </c>
      <c r="H6" s="2" t="s">
        <v>175</v>
      </c>
      <c r="I6" s="2" t="s">
        <v>149</v>
      </c>
      <c r="J6" s="2" t="s">
        <v>149</v>
      </c>
      <c r="K6" s="2" t="s">
        <v>176</v>
      </c>
      <c r="L6" s="2" t="s">
        <v>151</v>
      </c>
      <c r="M6" s="2" t="s">
        <v>151</v>
      </c>
      <c r="N6" s="2" t="s">
        <v>151</v>
      </c>
      <c r="O6" s="2" t="s">
        <v>152</v>
      </c>
      <c r="P6" s="2" t="s">
        <v>152</v>
      </c>
      <c r="Q6" s="2" t="s">
        <v>1025</v>
      </c>
      <c r="R6" s="2" t="s">
        <v>1026</v>
      </c>
      <c r="S6" s="2" t="s">
        <v>1027</v>
      </c>
      <c r="T6" s="2" t="s">
        <v>178</v>
      </c>
      <c r="U6" s="2" t="s">
        <v>178</v>
      </c>
      <c r="V6" s="2" t="s">
        <v>626</v>
      </c>
      <c r="W6" s="2" t="s">
        <v>1028</v>
      </c>
      <c r="X6" s="2" t="s">
        <v>1029</v>
      </c>
      <c r="Y6" s="2" t="s">
        <v>1027</v>
      </c>
      <c r="Z6" s="2" t="s">
        <v>178</v>
      </c>
      <c r="AA6" s="2" t="s">
        <v>178</v>
      </c>
      <c r="AB6" s="2" t="s">
        <v>626</v>
      </c>
      <c r="AC6" s="2" t="s">
        <v>1028</v>
      </c>
      <c r="AD6" s="2" t="s">
        <v>1029</v>
      </c>
      <c r="AE6" s="2" t="s">
        <v>159</v>
      </c>
      <c r="AF6" s="2" t="s">
        <v>149</v>
      </c>
      <c r="AG6" s="2" t="s">
        <v>1030</v>
      </c>
      <c r="AH6" s="2">
        <v>2006</v>
      </c>
      <c r="AI6" s="2" t="s">
        <v>1031</v>
      </c>
      <c r="AJ6" s="2" t="s">
        <v>187</v>
      </c>
      <c r="AK6" s="2">
        <v>1504</v>
      </c>
      <c r="AL6" s="2">
        <v>2400</v>
      </c>
      <c r="AM6" s="2">
        <v>62.67</v>
      </c>
      <c r="BF6" s="2" t="s">
        <v>163</v>
      </c>
      <c r="BG6" s="2" t="s">
        <v>149</v>
      </c>
      <c r="BH6" s="2" t="s">
        <v>1032</v>
      </c>
      <c r="BI6" s="2">
        <v>2009</v>
      </c>
      <c r="BJ6" s="2" t="s">
        <v>165</v>
      </c>
      <c r="BK6" s="2" t="s">
        <v>166</v>
      </c>
      <c r="BL6" s="2">
        <v>710</v>
      </c>
      <c r="BM6" s="2">
        <v>1000</v>
      </c>
      <c r="BN6" s="2">
        <v>71</v>
      </c>
      <c r="BO6" s="2" t="s">
        <v>167</v>
      </c>
      <c r="BP6" s="2" t="s">
        <v>149</v>
      </c>
      <c r="BQ6" s="2" t="s">
        <v>1033</v>
      </c>
      <c r="BR6" s="2">
        <v>2007</v>
      </c>
      <c r="BS6" s="2" t="s">
        <v>1034</v>
      </c>
      <c r="BT6" s="2" t="s">
        <v>187</v>
      </c>
      <c r="BU6" s="2">
        <v>726</v>
      </c>
      <c r="BV6" s="2">
        <v>1150</v>
      </c>
      <c r="BW6" s="2">
        <v>63.13</v>
      </c>
      <c r="EB6" s="2" t="s">
        <v>176</v>
      </c>
      <c r="EC6" s="2" t="s">
        <v>178</v>
      </c>
      <c r="ED6" s="2" t="s">
        <v>178</v>
      </c>
      <c r="EE6" s="2" t="s">
        <v>814</v>
      </c>
      <c r="EF6" s="2" t="s">
        <v>444</v>
      </c>
      <c r="FH6" s="3">
        <f t="shared" si="0"/>
        <v>12.534</v>
      </c>
      <c r="FI6" s="3">
        <f t="shared" si="1"/>
        <v>35.5</v>
      </c>
      <c r="FJ6" s="3">
        <f t="shared" si="2"/>
        <v>12.626</v>
      </c>
      <c r="FK6" s="3">
        <f t="shared" si="3"/>
        <v>0</v>
      </c>
      <c r="FL6" s="3">
        <f t="shared" si="4"/>
        <v>0</v>
      </c>
      <c r="FM6" s="3">
        <f t="shared" si="5"/>
        <v>60.66</v>
      </c>
    </row>
    <row r="7" spans="1:169" ht="15">
      <c r="A7" s="2">
        <v>6</v>
      </c>
      <c r="B7" s="2" t="s">
        <v>486</v>
      </c>
      <c r="C7" s="2" t="s">
        <v>487</v>
      </c>
      <c r="D7" s="2" t="s">
        <v>476</v>
      </c>
      <c r="E7" s="2" t="s">
        <v>488</v>
      </c>
      <c r="F7" s="2" t="s">
        <v>489</v>
      </c>
      <c r="G7" s="2" t="s">
        <v>147</v>
      </c>
      <c r="H7" s="2" t="s">
        <v>175</v>
      </c>
      <c r="I7" s="2" t="s">
        <v>149</v>
      </c>
      <c r="J7" s="2" t="s">
        <v>149</v>
      </c>
      <c r="K7" s="2" t="s">
        <v>176</v>
      </c>
      <c r="L7" s="2" t="s">
        <v>151</v>
      </c>
      <c r="M7" s="2" t="s">
        <v>151</v>
      </c>
      <c r="N7" s="2" t="s">
        <v>151</v>
      </c>
      <c r="O7" s="2" t="s">
        <v>152</v>
      </c>
      <c r="P7" s="2" t="s">
        <v>149</v>
      </c>
      <c r="Q7" s="2" t="s">
        <v>490</v>
      </c>
      <c r="R7" s="2" t="s">
        <v>491</v>
      </c>
      <c r="S7" s="2" t="s">
        <v>492</v>
      </c>
      <c r="T7" s="2" t="s">
        <v>493</v>
      </c>
      <c r="U7" s="2" t="s">
        <v>259</v>
      </c>
      <c r="V7" s="2" t="s">
        <v>494</v>
      </c>
      <c r="W7" s="2" t="s">
        <v>490</v>
      </c>
      <c r="X7" s="2" t="s">
        <v>495</v>
      </c>
      <c r="Y7" s="2" t="s">
        <v>492</v>
      </c>
      <c r="Z7" s="2" t="s">
        <v>493</v>
      </c>
      <c r="AA7" s="2" t="s">
        <v>259</v>
      </c>
      <c r="AB7" s="2" t="s">
        <v>494</v>
      </c>
      <c r="AC7" s="2" t="s">
        <v>490</v>
      </c>
      <c r="AD7" s="2" t="s">
        <v>495</v>
      </c>
      <c r="AE7" s="2" t="s">
        <v>159</v>
      </c>
      <c r="AF7" s="2" t="s">
        <v>149</v>
      </c>
      <c r="AG7" s="2" t="s">
        <v>496</v>
      </c>
      <c r="AH7" s="2">
        <v>2007</v>
      </c>
      <c r="AI7" s="2" t="s">
        <v>497</v>
      </c>
      <c r="AJ7" s="2" t="s">
        <v>298</v>
      </c>
      <c r="AK7" s="2">
        <v>1626</v>
      </c>
      <c r="AL7" s="2">
        <v>2400</v>
      </c>
      <c r="AM7" s="2">
        <v>67.75</v>
      </c>
      <c r="BF7" s="2" t="s">
        <v>163</v>
      </c>
      <c r="BG7" s="2" t="s">
        <v>149</v>
      </c>
      <c r="BH7" s="2" t="s">
        <v>498</v>
      </c>
      <c r="BI7" s="2">
        <v>2010</v>
      </c>
      <c r="BJ7" s="2" t="s">
        <v>165</v>
      </c>
      <c r="BK7" s="2" t="s">
        <v>298</v>
      </c>
      <c r="BL7" s="2">
        <v>531</v>
      </c>
      <c r="BM7" s="2">
        <v>800</v>
      </c>
      <c r="BN7" s="2">
        <v>66.38</v>
      </c>
      <c r="BO7" s="2" t="s">
        <v>167</v>
      </c>
      <c r="BP7" s="2" t="s">
        <v>149</v>
      </c>
      <c r="BQ7" s="2" t="s">
        <v>499</v>
      </c>
      <c r="BR7" s="2">
        <v>2008</v>
      </c>
      <c r="BS7" s="2" t="s">
        <v>500</v>
      </c>
      <c r="BT7" s="2" t="s">
        <v>298</v>
      </c>
      <c r="BU7" s="2">
        <v>755</v>
      </c>
      <c r="BV7" s="2">
        <v>1100</v>
      </c>
      <c r="BW7" s="2">
        <v>68.64</v>
      </c>
      <c r="FB7" s="2" t="s">
        <v>14</v>
      </c>
      <c r="FC7" s="2" t="s">
        <v>501</v>
      </c>
      <c r="FD7" s="2" t="s">
        <v>502</v>
      </c>
      <c r="FE7" s="2">
        <v>2</v>
      </c>
      <c r="FF7" s="2">
        <v>8</v>
      </c>
      <c r="FG7" s="2">
        <v>10</v>
      </c>
      <c r="FH7" s="3">
        <f t="shared" si="0"/>
        <v>13.55</v>
      </c>
      <c r="FI7" s="3">
        <f t="shared" si="1"/>
        <v>33.19</v>
      </c>
      <c r="FJ7" s="3">
        <f t="shared" si="2"/>
        <v>13.728</v>
      </c>
      <c r="FK7" s="3">
        <f t="shared" si="3"/>
        <v>0</v>
      </c>
      <c r="FL7" s="3">
        <f t="shared" si="4"/>
        <v>0</v>
      </c>
      <c r="FM7" s="3">
        <f t="shared" si="5"/>
        <v>60.467999999999996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Rajvir</cp:lastModifiedBy>
  <dcterms:created xsi:type="dcterms:W3CDTF">2013-12-02T06:11:00Z</dcterms:created>
  <dcterms:modified xsi:type="dcterms:W3CDTF">2013-12-04T05:12:24Z</dcterms:modified>
  <cp:category/>
  <cp:version/>
  <cp:contentType/>
  <cp:contentStatus/>
</cp:coreProperties>
</file>