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20775" windowHeight="9405" activeTab="0"/>
  </bookViews>
  <sheets>
    <sheet name="GEN" sheetId="1" r:id="rId1"/>
  </sheets>
  <definedNames/>
  <calcPr fullCalcOnLoad="1"/>
</workbook>
</file>

<file path=xl/sharedStrings.xml><?xml version="1.0" encoding="utf-8"?>
<sst xmlns="http://schemas.openxmlformats.org/spreadsheetml/2006/main" count="468" uniqueCount="286">
  <si>
    <t>Registration Number</t>
  </si>
  <si>
    <t>Name</t>
  </si>
  <si>
    <t>Father's Name</t>
  </si>
  <si>
    <t>Mother's Name</t>
  </si>
  <si>
    <t>DOB</t>
  </si>
  <si>
    <t>Gender</t>
  </si>
  <si>
    <t>Marital Status</t>
  </si>
  <si>
    <t>Punjab Domicile</t>
  </si>
  <si>
    <t>Punjabi Pass</t>
  </si>
  <si>
    <t>Category</t>
  </si>
  <si>
    <t>Ex-Serviceman</t>
  </si>
  <si>
    <t>Physical Handicap</t>
  </si>
  <si>
    <t>Freedom Fighter</t>
  </si>
  <si>
    <t>Sports Person</t>
  </si>
  <si>
    <t>Govt. Servant</t>
  </si>
  <si>
    <t>Mobile</t>
  </si>
  <si>
    <t>Email</t>
  </si>
  <si>
    <t>P_Address</t>
  </si>
  <si>
    <t>P_Tehsil</t>
  </si>
  <si>
    <t>P_District</t>
  </si>
  <si>
    <t>P_PinCode</t>
  </si>
  <si>
    <t>P_Telephone</t>
  </si>
  <si>
    <t>P_Email</t>
  </si>
  <si>
    <t>Qualification_Graduation</t>
  </si>
  <si>
    <t>AllSubjectPassed_Graduation</t>
  </si>
  <si>
    <t>RollNo_Graduation</t>
  </si>
  <si>
    <t>PassingYear_Graduation</t>
  </si>
  <si>
    <t>Subjects_Graduation</t>
  </si>
  <si>
    <t>Board_University_Graduation</t>
  </si>
  <si>
    <t>MarkObtained_Graduation</t>
  </si>
  <si>
    <t>TotalMarks_Graduation</t>
  </si>
  <si>
    <t>Percentage_Graduation</t>
  </si>
  <si>
    <t>Qualification_B.P.Ed./D.P.Ed.</t>
  </si>
  <si>
    <t>AllSubjectPassed_B.P.Ed./D.P.Ed.</t>
  </si>
  <si>
    <t>RollNo_B.P.Ed./D.P.Ed.</t>
  </si>
  <si>
    <t>PassingYear_B.P.Ed./D.P.Ed.</t>
  </si>
  <si>
    <t>Subjects_B.P.Ed./D.P.Ed.</t>
  </si>
  <si>
    <t>Board_University_B.P.Ed./D.P.Ed.</t>
  </si>
  <si>
    <t>MarkObtained_B.P.Ed./D.P.Ed.</t>
  </si>
  <si>
    <t>TotalMarks_B.P.Ed./D.P.Ed.</t>
  </si>
  <si>
    <t>Percentage_B.P.Ed./D.P.Ed.</t>
  </si>
  <si>
    <t>Qualification_D.P.Ed. (4 Years)</t>
  </si>
  <si>
    <t>AllSubjectPassed_D.P.Ed. (4 Years)</t>
  </si>
  <si>
    <t>RollNo_D.P.Ed. (4 Years)</t>
  </si>
  <si>
    <t>PassingYear_D.P.Ed. (4 Years)</t>
  </si>
  <si>
    <t>Subjects_D.P.Ed. (4 Years)</t>
  </si>
  <si>
    <t>Board_University_D.P.Ed. (4 Years)</t>
  </si>
  <si>
    <t>MarkObtained_D.P.Ed. (4 Years)</t>
  </si>
  <si>
    <t>TotalMarks_D.P.Ed. (4 Years)</t>
  </si>
  <si>
    <t>Percentage_D.P.Ed. (4 Years)</t>
  </si>
  <si>
    <t>Qualification_Post Graduation</t>
  </si>
  <si>
    <t>AllSubjectPassed_Post Graduation</t>
  </si>
  <si>
    <t>RollNo_Post Graduation</t>
  </si>
  <si>
    <t>PassingYear_Post Graduation</t>
  </si>
  <si>
    <t>Subjects_Post Graduation</t>
  </si>
  <si>
    <t>Board_University_Post Graduation</t>
  </si>
  <si>
    <t>MarkObtained_Post Graduation</t>
  </si>
  <si>
    <t>TotalMarks_Post Graduation</t>
  </si>
  <si>
    <t>Percentage_Post Graduation</t>
  </si>
  <si>
    <t>Qualification_B.Ed.</t>
  </si>
  <si>
    <t>AllSubjectPassed_B.Ed.</t>
  </si>
  <si>
    <t>RollNo_B.Ed.</t>
  </si>
  <si>
    <t>PassingYear_B.Ed.</t>
  </si>
  <si>
    <t>Subjects_B.Ed.</t>
  </si>
  <si>
    <t>Board_University_B.Ed.</t>
  </si>
  <si>
    <t>MarkObtained_B.Ed.</t>
  </si>
  <si>
    <t>TotalMarks_B.Ed.</t>
  </si>
  <si>
    <t>Percentage_B.Ed.</t>
  </si>
  <si>
    <t>Qualification_M.Ed.</t>
  </si>
  <si>
    <t>AllSubjectPassed_M.Ed.</t>
  </si>
  <si>
    <t>RollNo_M.Ed.</t>
  </si>
  <si>
    <t>PassingYear_M.Ed.</t>
  </si>
  <si>
    <t>Subjects_M.Ed.</t>
  </si>
  <si>
    <t>Board_University_M.Ed.</t>
  </si>
  <si>
    <t>MarkObtained_M.Ed.</t>
  </si>
  <si>
    <t>TotalMarks_M.Ed.</t>
  </si>
  <si>
    <t>Percentage_M.Ed.</t>
  </si>
  <si>
    <t>Qualification_3 Year diploma,Degree..</t>
  </si>
  <si>
    <t>AllSubjectPassed_3 Year diploma,Degree..</t>
  </si>
  <si>
    <t>RollNo_3 Year diploma,Degree..</t>
  </si>
  <si>
    <t>PassingYear_3 Year diploma,Degree..</t>
  </si>
  <si>
    <t>Subjects_3 Year diploma,Degree..</t>
  </si>
  <si>
    <t>Board_University_3 Year diploma,Degree..</t>
  </si>
  <si>
    <t>MarkObtained_3 Year diploma,Degree..</t>
  </si>
  <si>
    <t>TotalMarks_3 Year diploma,Degree..</t>
  </si>
  <si>
    <t>Percentage_3 Year diploma,Degree..</t>
  </si>
  <si>
    <t>Qualification_Master Degree(CS/IT)</t>
  </si>
  <si>
    <t>AllSubjectPassed_Master Degree(CS/IT)</t>
  </si>
  <si>
    <t>RollNo_Master Degree(CS/IT)</t>
  </si>
  <si>
    <t>PassingYear_Master Degree(CS/IT)</t>
  </si>
  <si>
    <t>Subjects_Master Degree(CS/IT)</t>
  </si>
  <si>
    <t>Board_University_Master Degree(CS/IT)</t>
  </si>
  <si>
    <t>MarkObtained_Master Degree(CS/IT)</t>
  </si>
  <si>
    <t>TotalMarks_Master Degree(CS/IT)</t>
  </si>
  <si>
    <t>Percentage_Master Degree(CS/IT)</t>
  </si>
  <si>
    <t>Qualification_M.Phil</t>
  </si>
  <si>
    <t>AllSubjectPassed_M.Phil</t>
  </si>
  <si>
    <t>RollNo_M.Phil</t>
  </si>
  <si>
    <t>PassingYear_M.Phil</t>
  </si>
  <si>
    <t>Subjects_M.Phil</t>
  </si>
  <si>
    <t>Board_University_M.Phil</t>
  </si>
  <si>
    <t>MarkObtained_M.Phil</t>
  </si>
  <si>
    <t>TotalMarks_M.Phil</t>
  </si>
  <si>
    <t>Percentage_M.Phil</t>
  </si>
  <si>
    <t>Qualification_B.P.Ed.(4 Year)</t>
  </si>
  <si>
    <t>AllSubjectPassed_B.P.Ed.(4 Year)</t>
  </si>
  <si>
    <t>RollNo_B.P.Ed.(4 Year)</t>
  </si>
  <si>
    <t>PassingYear_B.P.Ed.(4 Year)</t>
  </si>
  <si>
    <t>Subjects_B.P.Ed.(4 Year)</t>
  </si>
  <si>
    <t>Board_University_B.P.Ed.(4 Year)</t>
  </si>
  <si>
    <t>MarkObtained_B.P.Ed.(4 Year)</t>
  </si>
  <si>
    <t>TotalMarks_B.P.Ed.(4 Year)</t>
  </si>
  <si>
    <t>Percentage_B.P.Ed.(4 Year)</t>
  </si>
  <si>
    <t>Qualification_Ph.D.</t>
  </si>
  <si>
    <t>RollNo_Ph.D.</t>
  </si>
  <si>
    <t>PassingYear_Ph.D.</t>
  </si>
  <si>
    <t>Subjects_Ph.D.</t>
  </si>
  <si>
    <t>Board_University_Ph.D.</t>
  </si>
  <si>
    <t>Qualification_TET Paper-II Passed</t>
  </si>
  <si>
    <t>AllSubjectPassed_TET Paper-II Passed</t>
  </si>
  <si>
    <t>PassingYear_TET Paper-II Passed</t>
  </si>
  <si>
    <t>MarkObtained_TET Paper-II Passed</t>
  </si>
  <si>
    <t>TotalMarks_TET Paper-II Passed</t>
  </si>
  <si>
    <t>Percentage_TET Paper-II Passed</t>
  </si>
  <si>
    <t>Name of Distict</t>
  </si>
  <si>
    <t>Name of Division</t>
  </si>
  <si>
    <t>Issuing Authority</t>
  </si>
  <si>
    <t>Date of Issue</t>
  </si>
  <si>
    <t>Ex-serviceman</t>
  </si>
  <si>
    <t>Name of Issuing Authority</t>
  </si>
  <si>
    <t>Rank</t>
  </si>
  <si>
    <t>District</t>
  </si>
  <si>
    <t>Physical Handicapped</t>
  </si>
  <si>
    <t>Name of District</t>
  </si>
  <si>
    <t>Gradation</t>
  </si>
  <si>
    <t>Event Single/Team</t>
  </si>
  <si>
    <t>Position</t>
  </si>
  <si>
    <t>Name of School</t>
  </si>
  <si>
    <t>Category (Govt. Aided/Affiliated)</t>
  </si>
  <si>
    <t>Years</t>
  </si>
  <si>
    <t>Months</t>
  </si>
  <si>
    <t>Days</t>
  </si>
  <si>
    <t>Male</t>
  </si>
  <si>
    <t>Married</t>
  </si>
  <si>
    <t>Yes</t>
  </si>
  <si>
    <t>Not Applicable</t>
  </si>
  <si>
    <t>No</t>
  </si>
  <si>
    <t>ROOPNAGAR</t>
  </si>
  <si>
    <t>Graduation</t>
  </si>
  <si>
    <t>Post Graduation</t>
  </si>
  <si>
    <t>PUNJABI</t>
  </si>
  <si>
    <t>B.Ed.</t>
  </si>
  <si>
    <t>PUNJABI, SST</t>
  </si>
  <si>
    <t>Punjab Govt. TET Paper-II Passed</t>
  </si>
  <si>
    <t>Unmarried</t>
  </si>
  <si>
    <t>General</t>
  </si>
  <si>
    <t>FEROZEPUR</t>
  </si>
  <si>
    <t>152002</t>
  </si>
  <si>
    <t>Female</t>
  </si>
  <si>
    <t>PUNJABI UNIVERSITY PATIALA</t>
  </si>
  <si>
    <t>PANJAB UNIVERSITY CHANDIGARH</t>
  </si>
  <si>
    <t>SURJIT SINGH</t>
  </si>
  <si>
    <t>BC</t>
  </si>
  <si>
    <t>LUDHIANA</t>
  </si>
  <si>
    <t>P.U. CHANDIGARH</t>
  </si>
  <si>
    <t>PU CHANDIGARH</t>
  </si>
  <si>
    <t>RAJINDER SINGH</t>
  </si>
  <si>
    <t>SST PUNJABI</t>
  </si>
  <si>
    <t>140001</t>
  </si>
  <si>
    <t>A0013-00014773</t>
  </si>
  <si>
    <t>KARAMJEET KAUR</t>
  </si>
  <si>
    <t>HAJOOR SINGH</t>
  </si>
  <si>
    <t>KAMALJEET KAUR</t>
  </si>
  <si>
    <t>07 Dec 1988</t>
  </si>
  <si>
    <t>9464494574</t>
  </si>
  <si>
    <t>KARAM.HARMAN7@GMAIL.COM</t>
  </si>
  <si>
    <t>W NO 17 ST NO 10 H NO 354 MANDI HARJI RAM MALOUT</t>
  </si>
  <si>
    <t>MALOUT</t>
  </si>
  <si>
    <t>MUKTSAR SAHIB</t>
  </si>
  <si>
    <t>152107</t>
  </si>
  <si>
    <t>15306000022</t>
  </si>
  <si>
    <t>ECO,MUSIC,PHY EDU,AD ELETIVE PBI</t>
  </si>
  <si>
    <t>PU CHANDIAGRH</t>
  </si>
  <si>
    <t>77898</t>
  </si>
  <si>
    <t>ECONOMICS</t>
  </si>
  <si>
    <t>8314</t>
  </si>
  <si>
    <t>ECO,PBI</t>
  </si>
  <si>
    <t>sri muktsar sahib</t>
  </si>
  <si>
    <t>malout</t>
  </si>
  <si>
    <t>tehsildar malout</t>
  </si>
  <si>
    <t>18 Mar 2013</t>
  </si>
  <si>
    <t>A0013-00014954</t>
  </si>
  <si>
    <t>BALDEEP RATTAN</t>
  </si>
  <si>
    <t>JAGDEV SINGH</t>
  </si>
  <si>
    <t>JASVINDER KAUR</t>
  </si>
  <si>
    <t>02 Oct 1989</t>
  </si>
  <si>
    <t>7696364036</t>
  </si>
  <si>
    <t>m2kcyberspace@gmail.com</t>
  </si>
  <si>
    <t>HOUSE NO. 2486, STREET NO.12-D, SHAHEED KARNAIL SINGH NAGAR, PO. GNE COLLEGE, GILL ROAD, LUDHIANA</t>
  </si>
  <si>
    <t>141006</t>
  </si>
  <si>
    <t>M2KCYBERSPACE@GMAIL.COM</t>
  </si>
  <si>
    <t>352518</t>
  </si>
  <si>
    <t>GEN ENG, GEN PBI, HISTORY, POL SCI, ELEC PBI, EVS</t>
  </si>
  <si>
    <t>GNDU AMRITSAR</t>
  </si>
  <si>
    <t>13473</t>
  </si>
  <si>
    <t>9888</t>
  </si>
  <si>
    <t>Ludhiana</t>
  </si>
  <si>
    <t>South</t>
  </si>
  <si>
    <t>Tehsildar</t>
  </si>
  <si>
    <t>14 Jun 2013</t>
  </si>
  <si>
    <t>RAMANDEEP KAUR</t>
  </si>
  <si>
    <t>A0013-00021254</t>
  </si>
  <si>
    <t>JASWINDER KAUR</t>
  </si>
  <si>
    <t>LAKHWANT SINGH</t>
  </si>
  <si>
    <t>KARAMJIT KAUR</t>
  </si>
  <si>
    <t>04 Oct 1987</t>
  </si>
  <si>
    <t>9814141076</t>
  </si>
  <si>
    <t>harkikps@gmail.com</t>
  </si>
  <si>
    <t>#3291 WARD NO. 14 NANGAL ROAD ROPAR</t>
  </si>
  <si>
    <t>ROPAR</t>
  </si>
  <si>
    <t>HARKIKPS@GMAIL.COM</t>
  </si>
  <si>
    <t>90111</t>
  </si>
  <si>
    <t>ECO., POL.SCI., PBI.</t>
  </si>
  <si>
    <t>PBI. UNI. PATIALA</t>
  </si>
  <si>
    <t>35657</t>
  </si>
  <si>
    <t>10871</t>
  </si>
  <si>
    <t>SST, PBI.</t>
  </si>
  <si>
    <t>MANSA</t>
  </si>
  <si>
    <t>A0013-00035248</t>
  </si>
  <si>
    <t>KULWINDER KAUR</t>
  </si>
  <si>
    <t>ANGREZ KAUR</t>
  </si>
  <si>
    <t>15 May 1986</t>
  </si>
  <si>
    <t>9464923538</t>
  </si>
  <si>
    <t>ishugraphics@gmail.com</t>
  </si>
  <si>
    <t>VILLAGE GHURKANI PO JHUNIR</t>
  </si>
  <si>
    <t>SARDULGARH</t>
  </si>
  <si>
    <t>151506</t>
  </si>
  <si>
    <t>ISHU.JHUNIR@GMAIL.COM</t>
  </si>
  <si>
    <t>87190</t>
  </si>
  <si>
    <t>PUNJABI SST POL SCIENCE HISTORY</t>
  </si>
  <si>
    <t>62390</t>
  </si>
  <si>
    <t>12733</t>
  </si>
  <si>
    <t>M.Phil</t>
  </si>
  <si>
    <t>A0013-00040048</t>
  </si>
  <si>
    <t>S. HARBANS SINGH</t>
  </si>
  <si>
    <t>MRS. SURINDER KAUR</t>
  </si>
  <si>
    <t>13 Aug 1987</t>
  </si>
  <si>
    <t>09914810047</t>
  </si>
  <si>
    <t>deepraman1387@yahoo.com</t>
  </si>
  <si>
    <t>H. NO. 10 , STREET NO. 1, GOBIND NAGARI</t>
  </si>
  <si>
    <t>9914810047</t>
  </si>
  <si>
    <t>DEEPRAMAN87@GMAIL.COM</t>
  </si>
  <si>
    <t>119366</t>
  </si>
  <si>
    <t>GEN. PUNJABI, ENGLISH, HISTORY, ELECTIVE PUNJABI , FUNCTIONAL ENGLISH</t>
  </si>
  <si>
    <t>35540</t>
  </si>
  <si>
    <t>5101</t>
  </si>
  <si>
    <t>FEROZEPUR CITY</t>
  </si>
  <si>
    <t>NAIB TEHSILDAR</t>
  </si>
  <si>
    <t>04 Oct 2012</t>
  </si>
  <si>
    <t>govt. model sen. sec. school guddar dhandi, ferozepur</t>
  </si>
  <si>
    <t>GOVT. AIDED</t>
  </si>
  <si>
    <t>A0013-00047580</t>
  </si>
  <si>
    <t>TEGBIR SINGH</t>
  </si>
  <si>
    <t>GURWINDER KAUR</t>
  </si>
  <si>
    <t>23 Jul 1983</t>
  </si>
  <si>
    <t>8146800868</t>
  </si>
  <si>
    <t>tegbirsekhon@gmail.com</t>
  </si>
  <si>
    <t>VILLAGE CHIBRAN WALI P.O KHUNAN KALAN</t>
  </si>
  <si>
    <t>MUKTSAR</t>
  </si>
  <si>
    <t>152112</t>
  </si>
  <si>
    <t>TEGBIRSEKHON@GMAIL.COM</t>
  </si>
  <si>
    <t>51452</t>
  </si>
  <si>
    <t>GEOG,PBI(E),PHY EDU,</t>
  </si>
  <si>
    <t>P.U.CHD</t>
  </si>
  <si>
    <t>33723</t>
  </si>
  <si>
    <t>3433</t>
  </si>
  <si>
    <t>PUNJABI GEOGRAPHY</t>
  </si>
  <si>
    <t>2012.PBI/A.31</t>
  </si>
  <si>
    <t>GNDU.AMRITSAR</t>
  </si>
  <si>
    <t xml:space="preserve"> Total Weightage</t>
  </si>
  <si>
    <t>Sr.No</t>
  </si>
  <si>
    <t>weightage of graduation 30%</t>
  </si>
  <si>
    <t>weightage of B.ed 30%</t>
  </si>
  <si>
    <t>weightage of Post Graduation 10%</t>
  </si>
  <si>
    <t>weightage of M-Phil 5%</t>
  </si>
  <si>
    <t>weightage of TET 20%</t>
  </si>
</sst>
</file>

<file path=xl/styles.xml><?xml version="1.0" encoding="utf-8"?>
<styleSheet xmlns="http://schemas.openxmlformats.org/spreadsheetml/2006/main">
  <numFmts count="1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</numFmts>
  <fonts count="36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wrapText="1"/>
    </xf>
    <xf numFmtId="0" fontId="2" fillId="33" borderId="10" xfId="0" applyFont="1" applyFill="1" applyBorder="1" applyAlignment="1">
      <alignment wrapText="1"/>
    </xf>
    <xf numFmtId="172" fontId="0" fillId="33" borderId="10" xfId="0" applyNumberFormat="1" applyFill="1" applyBorder="1" applyAlignment="1">
      <alignment/>
    </xf>
    <xf numFmtId="0" fontId="0" fillId="33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"/>
  <sheetViews>
    <sheetView tabSelected="1" zoomScalePageLayoutView="0" workbookViewId="0" topLeftCell="FG1">
      <selection activeCell="FQ6" sqref="FQ6"/>
    </sheetView>
  </sheetViews>
  <sheetFormatPr defaultColWidth="9.140625" defaultRowHeight="15"/>
  <cols>
    <col min="1" max="1" width="9.140625" style="3" customWidth="1"/>
    <col min="2" max="2" width="19.7109375" style="3" bestFit="1" customWidth="1"/>
    <col min="3" max="3" width="19.28125" style="3" bestFit="1" customWidth="1"/>
    <col min="4" max="4" width="28.140625" style="3" bestFit="1" customWidth="1"/>
    <col min="5" max="5" width="20.7109375" style="3" bestFit="1" customWidth="1"/>
    <col min="6" max="6" width="11.57421875" style="3" bestFit="1" customWidth="1"/>
    <col min="7" max="7" width="7.7109375" style="3" bestFit="1" customWidth="1"/>
    <col min="8" max="8" width="13.421875" style="3" bestFit="1" customWidth="1"/>
    <col min="9" max="9" width="15.57421875" style="3" bestFit="1" customWidth="1"/>
    <col min="10" max="10" width="12.00390625" style="3" bestFit="1" customWidth="1"/>
    <col min="11" max="11" width="14.7109375" style="3" bestFit="1" customWidth="1"/>
    <col min="12" max="12" width="14.28125" style="3" bestFit="1" customWidth="1"/>
    <col min="13" max="13" width="16.8515625" style="3" bestFit="1" customWidth="1"/>
    <col min="14" max="14" width="15.8515625" style="3" bestFit="1" customWidth="1"/>
    <col min="15" max="15" width="13.28125" style="3" bestFit="1" customWidth="1"/>
    <col min="16" max="16" width="13.140625" style="3" bestFit="1" customWidth="1"/>
    <col min="17" max="17" width="14.140625" style="3" bestFit="1" customWidth="1"/>
    <col min="18" max="18" width="34.28125" style="3" bestFit="1" customWidth="1"/>
    <col min="19" max="19" width="128.00390625" style="3" bestFit="1" customWidth="1"/>
    <col min="20" max="20" width="18.28125" style="3" bestFit="1" customWidth="1"/>
    <col min="21" max="21" width="17.57421875" style="3" bestFit="1" customWidth="1"/>
    <col min="22" max="22" width="10.57421875" style="3" bestFit="1" customWidth="1"/>
    <col min="23" max="23" width="23.7109375" style="3" bestFit="1" customWidth="1"/>
    <col min="24" max="24" width="37.7109375" style="3" bestFit="1" customWidth="1"/>
    <col min="25" max="25" width="128.00390625" style="3" bestFit="1" customWidth="1"/>
    <col min="26" max="26" width="18.28125" style="3" bestFit="1" customWidth="1"/>
    <col min="27" max="27" width="17.57421875" style="3" bestFit="1" customWidth="1"/>
    <col min="28" max="28" width="10.57421875" style="3" bestFit="1" customWidth="1"/>
    <col min="29" max="29" width="23.7109375" style="3" bestFit="1" customWidth="1"/>
    <col min="30" max="30" width="37.7109375" style="3" bestFit="1" customWidth="1"/>
    <col min="31" max="31" width="23.8515625" style="3" bestFit="1" customWidth="1"/>
    <col min="32" max="32" width="27.7109375" style="3" bestFit="1" customWidth="1"/>
    <col min="33" max="33" width="22.00390625" style="3" bestFit="1" customWidth="1"/>
    <col min="34" max="34" width="23.00390625" style="3" bestFit="1" customWidth="1"/>
    <col min="35" max="35" width="87.421875" style="3" bestFit="1" customWidth="1"/>
    <col min="36" max="36" width="38.28125" style="3" bestFit="1" customWidth="1"/>
    <col min="37" max="37" width="25.28125" style="3" bestFit="1" customWidth="1"/>
    <col min="38" max="38" width="22.28125" style="3" bestFit="1" customWidth="1"/>
    <col min="39" max="39" width="22.421875" style="3" bestFit="1" customWidth="1"/>
    <col min="40" max="40" width="27.28125" style="3" bestFit="1" customWidth="1"/>
    <col min="41" max="41" width="31.140625" style="3" bestFit="1" customWidth="1"/>
    <col min="42" max="42" width="21.7109375" style="3" bestFit="1" customWidth="1"/>
    <col min="43" max="43" width="26.421875" style="3" bestFit="1" customWidth="1"/>
    <col min="44" max="44" width="23.140625" style="3" bestFit="1" customWidth="1"/>
    <col min="45" max="45" width="31.28125" style="3" bestFit="1" customWidth="1"/>
    <col min="46" max="46" width="28.7109375" style="3" bestFit="1" customWidth="1"/>
    <col min="47" max="47" width="25.7109375" style="3" bestFit="1" customWidth="1"/>
    <col min="48" max="48" width="25.8515625" style="3" bestFit="1" customWidth="1"/>
    <col min="49" max="49" width="28.421875" style="3" bestFit="1" customWidth="1"/>
    <col min="50" max="50" width="32.28125" style="3" bestFit="1" customWidth="1"/>
    <col min="51" max="51" width="22.8515625" style="3" bestFit="1" customWidth="1"/>
    <col min="52" max="52" width="27.57421875" style="3" bestFit="1" customWidth="1"/>
    <col min="53" max="53" width="24.28125" style="3" bestFit="1" customWidth="1"/>
    <col min="54" max="54" width="32.421875" style="3" bestFit="1" customWidth="1"/>
    <col min="55" max="55" width="30.00390625" style="3" bestFit="1" customWidth="1"/>
    <col min="56" max="56" width="26.8515625" style="3" bestFit="1" customWidth="1"/>
    <col min="57" max="57" width="27.00390625" style="3" bestFit="1" customWidth="1"/>
    <col min="58" max="58" width="28.28125" style="3" bestFit="1" customWidth="1"/>
    <col min="59" max="59" width="32.140625" style="3" bestFit="1" customWidth="1"/>
    <col min="60" max="60" width="22.7109375" style="3" bestFit="1" customWidth="1"/>
    <col min="61" max="61" width="27.421875" style="3" bestFit="1" customWidth="1"/>
    <col min="62" max="62" width="119.8515625" style="3" bestFit="1" customWidth="1"/>
    <col min="63" max="63" width="63.140625" style="3" bestFit="1" customWidth="1"/>
    <col min="64" max="64" width="29.8515625" style="3" bestFit="1" customWidth="1"/>
    <col min="65" max="65" width="26.7109375" style="3" bestFit="1" customWidth="1"/>
    <col min="66" max="66" width="26.8515625" style="3" bestFit="1" customWidth="1"/>
    <col min="67" max="67" width="18.140625" style="3" bestFit="1" customWidth="1"/>
    <col min="68" max="68" width="22.00390625" style="3" bestFit="1" customWidth="1"/>
    <col min="69" max="69" width="21.421875" style="3" bestFit="1" customWidth="1"/>
    <col min="70" max="70" width="17.28125" style="3" bestFit="1" customWidth="1"/>
    <col min="71" max="71" width="128.421875" style="3" bestFit="1" customWidth="1"/>
    <col min="72" max="72" width="37.421875" style="3" bestFit="1" customWidth="1"/>
    <col min="73" max="73" width="19.57421875" style="3" bestFit="1" customWidth="1"/>
    <col min="74" max="74" width="16.421875" style="3" bestFit="1" customWidth="1"/>
    <col min="75" max="75" width="16.57421875" style="3" bestFit="1" customWidth="1"/>
    <col min="76" max="76" width="18.8515625" style="3" bestFit="1" customWidth="1"/>
    <col min="77" max="77" width="22.7109375" style="3" bestFit="1" customWidth="1"/>
    <col min="78" max="78" width="13.28125" style="3" bestFit="1" customWidth="1"/>
    <col min="79" max="79" width="18.00390625" style="3" bestFit="1" customWidth="1"/>
    <col min="80" max="80" width="14.7109375" style="3" bestFit="1" customWidth="1"/>
    <col min="81" max="81" width="22.8515625" style="3" bestFit="1" customWidth="1"/>
    <col min="82" max="82" width="20.28125" style="3" bestFit="1" customWidth="1"/>
    <col min="83" max="83" width="17.28125" style="3" bestFit="1" customWidth="1"/>
    <col min="84" max="84" width="17.421875" style="3" bestFit="1" customWidth="1"/>
    <col min="85" max="85" width="35.57421875" style="3" bestFit="1" customWidth="1"/>
    <col min="86" max="86" width="39.421875" style="3" bestFit="1" customWidth="1"/>
    <col min="87" max="87" width="30.00390625" style="3" bestFit="1" customWidth="1"/>
    <col min="88" max="88" width="34.7109375" style="3" bestFit="1" customWidth="1"/>
    <col min="89" max="89" width="31.421875" style="3" bestFit="1" customWidth="1"/>
    <col min="90" max="90" width="39.57421875" style="3" bestFit="1" customWidth="1"/>
    <col min="91" max="91" width="37.00390625" style="3" bestFit="1" customWidth="1"/>
    <col min="92" max="92" width="34.00390625" style="3" bestFit="1" customWidth="1"/>
    <col min="93" max="93" width="34.140625" style="3" bestFit="1" customWidth="1"/>
    <col min="94" max="94" width="33.28125" style="3" bestFit="1" customWidth="1"/>
    <col min="95" max="95" width="37.140625" style="3" bestFit="1" customWidth="1"/>
    <col min="96" max="96" width="27.7109375" style="3" bestFit="1" customWidth="1"/>
    <col min="97" max="97" width="32.421875" style="3" bestFit="1" customWidth="1"/>
    <col min="98" max="98" width="29.140625" style="3" bestFit="1" customWidth="1"/>
    <col min="99" max="99" width="37.28125" style="3" bestFit="1" customWidth="1"/>
    <col min="100" max="100" width="34.8515625" style="3" bestFit="1" customWidth="1"/>
    <col min="101" max="101" width="31.7109375" style="3" bestFit="1" customWidth="1"/>
    <col min="102" max="102" width="31.8515625" style="3" bestFit="1" customWidth="1"/>
    <col min="103" max="103" width="19.57421875" style="3" bestFit="1" customWidth="1"/>
    <col min="104" max="104" width="23.421875" style="3" bestFit="1" customWidth="1"/>
    <col min="105" max="105" width="14.00390625" style="3" bestFit="1" customWidth="1"/>
    <col min="106" max="106" width="18.7109375" style="3" bestFit="1" customWidth="1"/>
    <col min="107" max="107" width="15.421875" style="3" bestFit="1" customWidth="1"/>
    <col min="108" max="108" width="23.57421875" style="3" bestFit="1" customWidth="1"/>
    <col min="109" max="109" width="21.00390625" style="3" bestFit="1" customWidth="1"/>
    <col min="110" max="110" width="18.00390625" style="3" bestFit="1" customWidth="1"/>
    <col min="111" max="111" width="18.140625" style="3" bestFit="1" customWidth="1"/>
    <col min="112" max="112" width="27.00390625" style="3" bestFit="1" customWidth="1"/>
    <col min="113" max="113" width="30.8515625" style="3" bestFit="1" customWidth="1"/>
    <col min="114" max="114" width="21.421875" style="3" bestFit="1" customWidth="1"/>
    <col min="115" max="115" width="26.140625" style="3" bestFit="1" customWidth="1"/>
    <col min="116" max="116" width="22.8515625" style="3" bestFit="1" customWidth="1"/>
    <col min="117" max="117" width="31.00390625" style="3" bestFit="1" customWidth="1"/>
    <col min="118" max="118" width="28.421875" style="3" bestFit="1" customWidth="1"/>
    <col min="119" max="119" width="25.28125" style="3" bestFit="1" customWidth="1"/>
    <col min="120" max="120" width="25.57421875" style="3" bestFit="1" customWidth="1"/>
    <col min="121" max="121" width="18.421875" style="3" bestFit="1" customWidth="1"/>
    <col min="122" max="122" width="12.7109375" style="3" bestFit="1" customWidth="1"/>
    <col min="123" max="123" width="17.57421875" style="3" bestFit="1" customWidth="1"/>
    <col min="124" max="124" width="14.28125" style="3" bestFit="1" customWidth="1"/>
    <col min="125" max="125" width="22.421875" style="3" bestFit="1" customWidth="1"/>
    <col min="126" max="126" width="31.140625" style="3" bestFit="1" customWidth="1"/>
    <col min="127" max="127" width="35.00390625" style="3" bestFit="1" customWidth="1"/>
    <col min="128" max="128" width="30.28125" style="3" bestFit="1" customWidth="1"/>
    <col min="129" max="129" width="32.57421875" style="3" bestFit="1" customWidth="1"/>
    <col min="130" max="130" width="29.421875" style="3" bestFit="1" customWidth="1"/>
    <col min="131" max="131" width="29.7109375" style="3" bestFit="1" customWidth="1"/>
    <col min="132" max="132" width="14.7109375" style="3" bestFit="1" customWidth="1"/>
    <col min="133" max="133" width="19.00390625" style="3" bestFit="1" customWidth="1"/>
    <col min="134" max="134" width="36.57421875" style="3" bestFit="1" customWidth="1"/>
    <col min="135" max="135" width="37.28125" style="3" bestFit="1" customWidth="1"/>
    <col min="136" max="136" width="12.421875" style="3" bestFit="1" customWidth="1"/>
    <col min="137" max="137" width="14.00390625" style="3" bestFit="1" customWidth="1"/>
    <col min="138" max="138" width="53.28125" style="3" bestFit="1" customWidth="1"/>
    <col min="139" max="139" width="18.140625" style="3" bestFit="1" customWidth="1"/>
    <col min="140" max="140" width="16.00390625" style="3" bestFit="1" customWidth="1"/>
    <col min="141" max="141" width="12.421875" style="3" bestFit="1" customWidth="1"/>
    <col min="142" max="142" width="20.421875" style="3" bestFit="1" customWidth="1"/>
    <col min="143" max="143" width="15.421875" style="3" bestFit="1" customWidth="1"/>
    <col min="144" max="144" width="16.28125" style="3" bestFit="1" customWidth="1"/>
    <col min="145" max="145" width="16.140625" style="3" bestFit="1" customWidth="1"/>
    <col min="146" max="146" width="12.421875" style="3" bestFit="1" customWidth="1"/>
    <col min="147" max="147" width="15.8515625" style="3" bestFit="1" customWidth="1"/>
    <col min="148" max="148" width="15.421875" style="3" bestFit="1" customWidth="1"/>
    <col min="149" max="149" width="16.28125" style="3" bestFit="1" customWidth="1"/>
    <col min="150" max="150" width="16.140625" style="3" bestFit="1" customWidth="1"/>
    <col min="151" max="151" width="12.421875" style="3" bestFit="1" customWidth="1"/>
    <col min="152" max="152" width="13.28125" style="3" bestFit="1" customWidth="1"/>
    <col min="153" max="153" width="9.8515625" style="3" bestFit="1" customWidth="1"/>
    <col min="154" max="154" width="17.8515625" style="3" bestFit="1" customWidth="1"/>
    <col min="155" max="155" width="8.28125" style="3" bestFit="1" customWidth="1"/>
    <col min="156" max="156" width="16.140625" style="3" bestFit="1" customWidth="1"/>
    <col min="157" max="157" width="12.421875" style="3" bestFit="1" customWidth="1"/>
    <col min="158" max="158" width="13.140625" style="3" bestFit="1" customWidth="1"/>
    <col min="159" max="159" width="49.8515625" style="3" bestFit="1" customWidth="1"/>
    <col min="160" max="160" width="31.28125" style="3" bestFit="1" customWidth="1"/>
    <col min="161" max="161" width="5.8515625" style="3" bestFit="1" customWidth="1"/>
    <col min="162" max="162" width="7.8515625" style="3" bestFit="1" customWidth="1"/>
    <col min="163" max="163" width="5.140625" style="3" bestFit="1" customWidth="1"/>
    <col min="164" max="169" width="14.8515625" style="7" customWidth="1"/>
    <col min="170" max="16384" width="9.140625" style="3" customWidth="1"/>
  </cols>
  <sheetData>
    <row r="1" spans="1:256" s="2" customFormat="1" ht="44.25" customHeight="1">
      <c r="A1" s="2" t="s">
        <v>280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17</v>
      </c>
      <c r="Z1" s="2" t="s">
        <v>18</v>
      </c>
      <c r="AA1" s="2" t="s">
        <v>19</v>
      </c>
      <c r="AB1" s="2" t="s">
        <v>20</v>
      </c>
      <c r="AC1" s="2" t="s">
        <v>21</v>
      </c>
      <c r="AD1" s="2" t="s">
        <v>22</v>
      </c>
      <c r="AE1" s="2" t="s">
        <v>23</v>
      </c>
      <c r="AF1" s="2" t="s">
        <v>24</v>
      </c>
      <c r="AG1" s="2" t="s">
        <v>25</v>
      </c>
      <c r="AH1" s="2" t="s">
        <v>26</v>
      </c>
      <c r="AI1" s="2" t="s">
        <v>27</v>
      </c>
      <c r="AJ1" s="2" t="s">
        <v>28</v>
      </c>
      <c r="AK1" s="2" t="s">
        <v>29</v>
      </c>
      <c r="AL1" s="2" t="s">
        <v>30</v>
      </c>
      <c r="AM1" s="2" t="s">
        <v>31</v>
      </c>
      <c r="AN1" s="2" t="s">
        <v>32</v>
      </c>
      <c r="AO1" s="2" t="s">
        <v>33</v>
      </c>
      <c r="AP1" s="2" t="s">
        <v>34</v>
      </c>
      <c r="AQ1" s="2" t="s">
        <v>35</v>
      </c>
      <c r="AR1" s="2" t="s">
        <v>36</v>
      </c>
      <c r="AS1" s="2" t="s">
        <v>37</v>
      </c>
      <c r="AT1" s="2" t="s">
        <v>38</v>
      </c>
      <c r="AU1" s="2" t="s">
        <v>39</v>
      </c>
      <c r="AV1" s="2" t="s">
        <v>40</v>
      </c>
      <c r="AW1" s="2" t="s">
        <v>41</v>
      </c>
      <c r="AX1" s="2" t="s">
        <v>42</v>
      </c>
      <c r="AY1" s="2" t="s">
        <v>43</v>
      </c>
      <c r="AZ1" s="2" t="s">
        <v>44</v>
      </c>
      <c r="BA1" s="2" t="s">
        <v>45</v>
      </c>
      <c r="BB1" s="2" t="s">
        <v>46</v>
      </c>
      <c r="BC1" s="2" t="s">
        <v>47</v>
      </c>
      <c r="BD1" s="2" t="s">
        <v>48</v>
      </c>
      <c r="BE1" s="2" t="s">
        <v>49</v>
      </c>
      <c r="BF1" s="2" t="s">
        <v>50</v>
      </c>
      <c r="BG1" s="2" t="s">
        <v>51</v>
      </c>
      <c r="BH1" s="2" t="s">
        <v>52</v>
      </c>
      <c r="BI1" s="2" t="s">
        <v>53</v>
      </c>
      <c r="BJ1" s="2" t="s">
        <v>54</v>
      </c>
      <c r="BK1" s="2" t="s">
        <v>55</v>
      </c>
      <c r="BL1" s="2" t="s">
        <v>56</v>
      </c>
      <c r="BM1" s="2" t="s">
        <v>57</v>
      </c>
      <c r="BN1" s="2" t="s">
        <v>58</v>
      </c>
      <c r="BO1" s="2" t="s">
        <v>59</v>
      </c>
      <c r="BP1" s="2" t="s">
        <v>60</v>
      </c>
      <c r="BQ1" s="2" t="s">
        <v>61</v>
      </c>
      <c r="BR1" s="2" t="s">
        <v>62</v>
      </c>
      <c r="BS1" s="2" t="s">
        <v>63</v>
      </c>
      <c r="BT1" s="2" t="s">
        <v>64</v>
      </c>
      <c r="BU1" s="2" t="s">
        <v>65</v>
      </c>
      <c r="BV1" s="2" t="s">
        <v>66</v>
      </c>
      <c r="BW1" s="2" t="s">
        <v>67</v>
      </c>
      <c r="BX1" s="2" t="s">
        <v>68</v>
      </c>
      <c r="BY1" s="2" t="s">
        <v>69</v>
      </c>
      <c r="BZ1" s="2" t="s">
        <v>70</v>
      </c>
      <c r="CA1" s="2" t="s">
        <v>71</v>
      </c>
      <c r="CB1" s="2" t="s">
        <v>72</v>
      </c>
      <c r="CC1" s="2" t="s">
        <v>73</v>
      </c>
      <c r="CD1" s="2" t="s">
        <v>74</v>
      </c>
      <c r="CE1" s="2" t="s">
        <v>75</v>
      </c>
      <c r="CF1" s="2" t="s">
        <v>76</v>
      </c>
      <c r="CG1" s="2" t="s">
        <v>77</v>
      </c>
      <c r="CH1" s="2" t="s">
        <v>78</v>
      </c>
      <c r="CI1" s="2" t="s">
        <v>79</v>
      </c>
      <c r="CJ1" s="2" t="s">
        <v>80</v>
      </c>
      <c r="CK1" s="2" t="s">
        <v>81</v>
      </c>
      <c r="CL1" s="2" t="s">
        <v>82</v>
      </c>
      <c r="CM1" s="2" t="s">
        <v>83</v>
      </c>
      <c r="CN1" s="2" t="s">
        <v>84</v>
      </c>
      <c r="CO1" s="2" t="s">
        <v>85</v>
      </c>
      <c r="CP1" s="2" t="s">
        <v>86</v>
      </c>
      <c r="CQ1" s="2" t="s">
        <v>87</v>
      </c>
      <c r="CR1" s="2" t="s">
        <v>88</v>
      </c>
      <c r="CS1" s="2" t="s">
        <v>89</v>
      </c>
      <c r="CT1" s="2" t="s">
        <v>90</v>
      </c>
      <c r="CU1" s="2" t="s">
        <v>91</v>
      </c>
      <c r="CV1" s="2" t="s">
        <v>92</v>
      </c>
      <c r="CW1" s="2" t="s">
        <v>93</v>
      </c>
      <c r="CX1" s="2" t="s">
        <v>94</v>
      </c>
      <c r="CY1" s="2" t="s">
        <v>95</v>
      </c>
      <c r="CZ1" s="2" t="s">
        <v>96</v>
      </c>
      <c r="DA1" s="2" t="s">
        <v>97</v>
      </c>
      <c r="DB1" s="2" t="s">
        <v>98</v>
      </c>
      <c r="DC1" s="2" t="s">
        <v>99</v>
      </c>
      <c r="DD1" s="2" t="s">
        <v>100</v>
      </c>
      <c r="DE1" s="2" t="s">
        <v>101</v>
      </c>
      <c r="DF1" s="2" t="s">
        <v>102</v>
      </c>
      <c r="DG1" s="2" t="s">
        <v>103</v>
      </c>
      <c r="DH1" s="2" t="s">
        <v>104</v>
      </c>
      <c r="DI1" s="2" t="s">
        <v>105</v>
      </c>
      <c r="DJ1" s="2" t="s">
        <v>106</v>
      </c>
      <c r="DK1" s="2" t="s">
        <v>107</v>
      </c>
      <c r="DL1" s="2" t="s">
        <v>108</v>
      </c>
      <c r="DM1" s="2" t="s">
        <v>109</v>
      </c>
      <c r="DN1" s="2" t="s">
        <v>110</v>
      </c>
      <c r="DO1" s="2" t="s">
        <v>111</v>
      </c>
      <c r="DP1" s="2" t="s">
        <v>112</v>
      </c>
      <c r="DQ1" s="2" t="s">
        <v>113</v>
      </c>
      <c r="DR1" s="2" t="s">
        <v>114</v>
      </c>
      <c r="DS1" s="2" t="s">
        <v>115</v>
      </c>
      <c r="DT1" s="2" t="s">
        <v>116</v>
      </c>
      <c r="DU1" s="2" t="s">
        <v>117</v>
      </c>
      <c r="DV1" s="2" t="s">
        <v>118</v>
      </c>
      <c r="DW1" s="2" t="s">
        <v>119</v>
      </c>
      <c r="DX1" s="2" t="s">
        <v>120</v>
      </c>
      <c r="DY1" s="2" t="s">
        <v>121</v>
      </c>
      <c r="DZ1" s="2" t="s">
        <v>122</v>
      </c>
      <c r="EA1" s="2" t="s">
        <v>123</v>
      </c>
      <c r="EB1" s="2" t="s">
        <v>9</v>
      </c>
      <c r="EC1" s="2" t="s">
        <v>124</v>
      </c>
      <c r="ED1" s="2" t="s">
        <v>125</v>
      </c>
      <c r="EE1" s="2" t="s">
        <v>126</v>
      </c>
      <c r="EF1" s="2" t="s">
        <v>127</v>
      </c>
      <c r="EG1" s="2" t="s">
        <v>128</v>
      </c>
      <c r="EH1" s="2" t="s">
        <v>129</v>
      </c>
      <c r="EI1" s="2" t="s">
        <v>130</v>
      </c>
      <c r="EJ1" s="2" t="s">
        <v>131</v>
      </c>
      <c r="EK1" s="2" t="s">
        <v>127</v>
      </c>
      <c r="EL1" s="2" t="s">
        <v>132</v>
      </c>
      <c r="EM1" s="2" t="s">
        <v>133</v>
      </c>
      <c r="EN1" s="2" t="s">
        <v>125</v>
      </c>
      <c r="EO1" s="2" t="s">
        <v>126</v>
      </c>
      <c r="EP1" s="2" t="s">
        <v>127</v>
      </c>
      <c r="EQ1" s="2" t="s">
        <v>12</v>
      </c>
      <c r="ER1" s="2" t="s">
        <v>133</v>
      </c>
      <c r="ES1" s="2" t="s">
        <v>125</v>
      </c>
      <c r="ET1" s="2" t="s">
        <v>126</v>
      </c>
      <c r="EU1" s="2" t="s">
        <v>127</v>
      </c>
      <c r="EV1" s="2" t="s">
        <v>13</v>
      </c>
      <c r="EW1" s="2" t="s">
        <v>134</v>
      </c>
      <c r="EX1" s="2" t="s">
        <v>135</v>
      </c>
      <c r="EY1" s="2" t="s">
        <v>136</v>
      </c>
      <c r="EZ1" s="2" t="s">
        <v>126</v>
      </c>
      <c r="FA1" s="2" t="s">
        <v>127</v>
      </c>
      <c r="FB1" s="2" t="s">
        <v>14</v>
      </c>
      <c r="FC1" s="2" t="s">
        <v>137</v>
      </c>
      <c r="FD1" s="2" t="s">
        <v>138</v>
      </c>
      <c r="FE1" s="2" t="s">
        <v>139</v>
      </c>
      <c r="FF1" s="2" t="s">
        <v>140</v>
      </c>
      <c r="FG1" s="2" t="s">
        <v>141</v>
      </c>
      <c r="FH1" s="5" t="s">
        <v>281</v>
      </c>
      <c r="FI1" s="5" t="s">
        <v>282</v>
      </c>
      <c r="FJ1" s="5" t="s">
        <v>283</v>
      </c>
      <c r="FK1" s="5" t="s">
        <v>284</v>
      </c>
      <c r="FL1" s="5" t="s">
        <v>285</v>
      </c>
      <c r="FM1" s="5" t="s">
        <v>279</v>
      </c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1" customFormat="1" ht="24" customHeight="1">
      <c r="A2" s="1">
        <v>1</v>
      </c>
      <c r="B2" s="1" t="s">
        <v>243</v>
      </c>
      <c r="C2" s="1" t="s">
        <v>210</v>
      </c>
      <c r="D2" s="1" t="s">
        <v>244</v>
      </c>
      <c r="E2" s="1" t="s">
        <v>245</v>
      </c>
      <c r="F2" s="1" t="s">
        <v>246</v>
      </c>
      <c r="G2" s="1" t="s">
        <v>158</v>
      </c>
      <c r="H2" s="1" t="s">
        <v>154</v>
      </c>
      <c r="I2" s="1" t="s">
        <v>144</v>
      </c>
      <c r="J2" s="1" t="s">
        <v>144</v>
      </c>
      <c r="K2" s="1" t="s">
        <v>162</v>
      </c>
      <c r="L2" s="1" t="s">
        <v>145</v>
      </c>
      <c r="M2" s="1" t="s">
        <v>145</v>
      </c>
      <c r="N2" s="1" t="s">
        <v>145</v>
      </c>
      <c r="O2" s="1" t="s">
        <v>146</v>
      </c>
      <c r="P2" s="1" t="s">
        <v>144</v>
      </c>
      <c r="Q2" s="1" t="s">
        <v>247</v>
      </c>
      <c r="R2" s="1" t="s">
        <v>248</v>
      </c>
      <c r="S2" s="1" t="s">
        <v>249</v>
      </c>
      <c r="T2" s="1" t="s">
        <v>156</v>
      </c>
      <c r="U2" s="1" t="s">
        <v>156</v>
      </c>
      <c r="V2" s="1" t="s">
        <v>157</v>
      </c>
      <c r="W2" s="1" t="s">
        <v>250</v>
      </c>
      <c r="X2" s="1" t="s">
        <v>251</v>
      </c>
      <c r="Y2" s="1" t="s">
        <v>249</v>
      </c>
      <c r="Z2" s="1" t="s">
        <v>156</v>
      </c>
      <c r="AA2" s="1" t="s">
        <v>156</v>
      </c>
      <c r="AB2" s="1" t="s">
        <v>157</v>
      </c>
      <c r="AC2" s="1" t="s">
        <v>250</v>
      </c>
      <c r="AD2" s="1" t="s">
        <v>251</v>
      </c>
      <c r="AE2" s="1" t="s">
        <v>148</v>
      </c>
      <c r="AF2" s="1" t="s">
        <v>144</v>
      </c>
      <c r="AG2" s="1" t="s">
        <v>252</v>
      </c>
      <c r="AH2" s="1">
        <v>2006</v>
      </c>
      <c r="AI2" s="1" t="s">
        <v>253</v>
      </c>
      <c r="AJ2" s="1" t="s">
        <v>160</v>
      </c>
      <c r="AK2" s="1">
        <v>1724</v>
      </c>
      <c r="AL2" s="1">
        <v>2400</v>
      </c>
      <c r="AM2" s="1">
        <v>71.83</v>
      </c>
      <c r="BF2" s="1" t="s">
        <v>149</v>
      </c>
      <c r="BG2" s="1" t="s">
        <v>144</v>
      </c>
      <c r="BH2" s="1" t="s">
        <v>254</v>
      </c>
      <c r="BI2" s="1">
        <v>2009</v>
      </c>
      <c r="BJ2" s="1" t="s">
        <v>150</v>
      </c>
      <c r="BK2" s="1" t="s">
        <v>160</v>
      </c>
      <c r="BL2" s="1">
        <v>525</v>
      </c>
      <c r="BM2" s="1">
        <v>800</v>
      </c>
      <c r="BN2" s="1">
        <v>65.62</v>
      </c>
      <c r="BO2" s="1" t="s">
        <v>151</v>
      </c>
      <c r="BP2" s="1" t="s">
        <v>144</v>
      </c>
      <c r="BQ2" s="1" t="s">
        <v>255</v>
      </c>
      <c r="BR2" s="1">
        <v>2007</v>
      </c>
      <c r="BS2" s="1" t="s">
        <v>152</v>
      </c>
      <c r="BT2" s="1" t="s">
        <v>160</v>
      </c>
      <c r="BU2" s="1">
        <v>838</v>
      </c>
      <c r="BV2" s="1">
        <v>1150</v>
      </c>
      <c r="BW2" s="1">
        <v>72.87</v>
      </c>
      <c r="DV2" s="1" t="s">
        <v>153</v>
      </c>
      <c r="DW2" s="1" t="s">
        <v>144</v>
      </c>
      <c r="DX2" s="1">
        <v>2011</v>
      </c>
      <c r="DY2" s="1">
        <v>105</v>
      </c>
      <c r="DZ2" s="1">
        <v>150</v>
      </c>
      <c r="EA2" s="1">
        <v>70</v>
      </c>
      <c r="EB2" s="1" t="s">
        <v>162</v>
      </c>
      <c r="EC2" s="1" t="s">
        <v>156</v>
      </c>
      <c r="ED2" s="1" t="s">
        <v>256</v>
      </c>
      <c r="EE2" s="1" t="s">
        <v>257</v>
      </c>
      <c r="EF2" s="1" t="s">
        <v>258</v>
      </c>
      <c r="FB2" s="1" t="s">
        <v>14</v>
      </c>
      <c r="FC2" s="1" t="s">
        <v>259</v>
      </c>
      <c r="FD2" s="1" t="s">
        <v>260</v>
      </c>
      <c r="FE2" s="1">
        <v>3</v>
      </c>
      <c r="FF2" s="1">
        <v>2</v>
      </c>
      <c r="FG2" s="1">
        <v>0</v>
      </c>
      <c r="FH2" s="6">
        <f aca="true" t="shared" si="0" ref="FH2:FH7">(AK2/AL2)*30</f>
        <v>21.55</v>
      </c>
      <c r="FI2" s="6">
        <f aca="true" t="shared" si="1" ref="FI2:FI7">(BU2/BV2)*30</f>
        <v>21.860869565217392</v>
      </c>
      <c r="FJ2" s="6">
        <f aca="true" t="shared" si="2" ref="FJ2:FJ7">(BL2/BM2)*10</f>
        <v>6.5625</v>
      </c>
      <c r="FK2" s="6"/>
      <c r="FL2" s="6">
        <f aca="true" t="shared" si="3" ref="FL2:FL7">(DY2/DZ2)*20</f>
        <v>14</v>
      </c>
      <c r="FM2" s="6">
        <f aca="true" t="shared" si="4" ref="FM2:FM7">SUM(FH2:FL2)</f>
        <v>63.973369565217396</v>
      </c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1" customFormat="1" ht="24" customHeight="1">
      <c r="A3" s="1">
        <v>2</v>
      </c>
      <c r="B3" s="1" t="s">
        <v>228</v>
      </c>
      <c r="C3" s="1" t="s">
        <v>229</v>
      </c>
      <c r="D3" s="1" t="s">
        <v>161</v>
      </c>
      <c r="E3" s="1" t="s">
        <v>230</v>
      </c>
      <c r="F3" s="1" t="s">
        <v>231</v>
      </c>
      <c r="G3" s="1" t="s">
        <v>158</v>
      </c>
      <c r="H3" s="1" t="s">
        <v>154</v>
      </c>
      <c r="I3" s="1" t="s">
        <v>144</v>
      </c>
      <c r="J3" s="1" t="s">
        <v>144</v>
      </c>
      <c r="K3" s="1" t="s">
        <v>155</v>
      </c>
      <c r="L3" s="1" t="s">
        <v>145</v>
      </c>
      <c r="M3" s="1" t="s">
        <v>145</v>
      </c>
      <c r="N3" s="1" t="s">
        <v>145</v>
      </c>
      <c r="O3" s="1" t="s">
        <v>146</v>
      </c>
      <c r="P3" s="1" t="s">
        <v>146</v>
      </c>
      <c r="Q3" s="1" t="s">
        <v>232</v>
      </c>
      <c r="R3" s="1" t="s">
        <v>233</v>
      </c>
      <c r="S3" s="1" t="s">
        <v>234</v>
      </c>
      <c r="T3" s="1" t="s">
        <v>235</v>
      </c>
      <c r="U3" s="1" t="s">
        <v>227</v>
      </c>
      <c r="V3" s="1" t="s">
        <v>236</v>
      </c>
      <c r="W3" s="1" t="s">
        <v>232</v>
      </c>
      <c r="X3" s="1" t="s">
        <v>237</v>
      </c>
      <c r="Y3" s="1" t="s">
        <v>234</v>
      </c>
      <c r="Z3" s="1" t="s">
        <v>235</v>
      </c>
      <c r="AA3" s="1" t="s">
        <v>227</v>
      </c>
      <c r="AB3" s="1" t="s">
        <v>236</v>
      </c>
      <c r="AC3" s="1" t="s">
        <v>232</v>
      </c>
      <c r="AD3" s="1" t="s">
        <v>237</v>
      </c>
      <c r="AE3" s="1" t="s">
        <v>148</v>
      </c>
      <c r="AF3" s="1" t="s">
        <v>144</v>
      </c>
      <c r="AG3" s="1" t="s">
        <v>238</v>
      </c>
      <c r="AH3" s="1">
        <v>2008</v>
      </c>
      <c r="AI3" s="1" t="s">
        <v>239</v>
      </c>
      <c r="AJ3" s="1" t="s">
        <v>159</v>
      </c>
      <c r="AK3" s="1">
        <v>1571</v>
      </c>
      <c r="AL3" s="1">
        <v>2400</v>
      </c>
      <c r="AM3" s="1">
        <v>65.46</v>
      </c>
      <c r="BF3" s="1" t="s">
        <v>149</v>
      </c>
      <c r="BG3" s="1" t="s">
        <v>144</v>
      </c>
      <c r="BH3" s="1" t="s">
        <v>240</v>
      </c>
      <c r="BI3" s="1">
        <v>2011</v>
      </c>
      <c r="BJ3" s="1" t="s">
        <v>150</v>
      </c>
      <c r="BK3" s="1" t="s">
        <v>159</v>
      </c>
      <c r="BL3" s="1">
        <v>487</v>
      </c>
      <c r="BM3" s="1">
        <v>800</v>
      </c>
      <c r="BN3" s="1">
        <v>60.88</v>
      </c>
      <c r="BO3" s="1" t="s">
        <v>151</v>
      </c>
      <c r="BP3" s="1" t="s">
        <v>144</v>
      </c>
      <c r="BQ3" s="1" t="s">
        <v>241</v>
      </c>
      <c r="BR3" s="1">
        <v>2009</v>
      </c>
      <c r="BS3" s="1" t="s">
        <v>167</v>
      </c>
      <c r="BT3" s="1" t="s">
        <v>159</v>
      </c>
      <c r="BU3" s="1">
        <v>913</v>
      </c>
      <c r="BV3" s="1">
        <v>1200</v>
      </c>
      <c r="BW3" s="1">
        <v>76.08</v>
      </c>
      <c r="DV3" s="1" t="s">
        <v>153</v>
      </c>
      <c r="DW3" s="1" t="s">
        <v>144</v>
      </c>
      <c r="DX3" s="1">
        <v>2011</v>
      </c>
      <c r="DY3" s="1">
        <v>103</v>
      </c>
      <c r="DZ3" s="1">
        <v>150</v>
      </c>
      <c r="EA3" s="1">
        <v>68.67</v>
      </c>
      <c r="FH3" s="6">
        <f t="shared" si="0"/>
        <v>19.6375</v>
      </c>
      <c r="FI3" s="6">
        <f t="shared" si="1"/>
        <v>22.825</v>
      </c>
      <c r="FJ3" s="6">
        <f t="shared" si="2"/>
        <v>6.0875</v>
      </c>
      <c r="FK3" s="6"/>
      <c r="FL3" s="6">
        <f t="shared" si="3"/>
        <v>13.733333333333333</v>
      </c>
      <c r="FM3" s="6">
        <f t="shared" si="4"/>
        <v>62.28333333333333</v>
      </c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1" customFormat="1" ht="24" customHeight="1">
      <c r="A4" s="1">
        <v>3</v>
      </c>
      <c r="B4" s="1" t="s">
        <v>169</v>
      </c>
      <c r="C4" s="1" t="s">
        <v>170</v>
      </c>
      <c r="D4" s="1" t="s">
        <v>171</v>
      </c>
      <c r="E4" s="1" t="s">
        <v>172</v>
      </c>
      <c r="F4" s="1" t="s">
        <v>173</v>
      </c>
      <c r="G4" s="1" t="s">
        <v>158</v>
      </c>
      <c r="H4" s="1" t="s">
        <v>154</v>
      </c>
      <c r="I4" s="1" t="s">
        <v>144</v>
      </c>
      <c r="J4" s="1" t="s">
        <v>144</v>
      </c>
      <c r="K4" s="1" t="s">
        <v>162</v>
      </c>
      <c r="L4" s="1" t="s">
        <v>145</v>
      </c>
      <c r="M4" s="1" t="s">
        <v>145</v>
      </c>
      <c r="N4" s="1" t="s">
        <v>145</v>
      </c>
      <c r="O4" s="1" t="s">
        <v>146</v>
      </c>
      <c r="P4" s="1" t="s">
        <v>146</v>
      </c>
      <c r="Q4" s="1" t="s">
        <v>174</v>
      </c>
      <c r="R4" s="1" t="s">
        <v>175</v>
      </c>
      <c r="S4" s="1" t="s">
        <v>176</v>
      </c>
      <c r="T4" s="1" t="s">
        <v>177</v>
      </c>
      <c r="U4" s="1" t="s">
        <v>178</v>
      </c>
      <c r="V4" s="1" t="s">
        <v>179</v>
      </c>
      <c r="W4" s="1" t="s">
        <v>174</v>
      </c>
      <c r="X4" s="1" t="s">
        <v>175</v>
      </c>
      <c r="Y4" s="1" t="s">
        <v>176</v>
      </c>
      <c r="Z4" s="1" t="s">
        <v>177</v>
      </c>
      <c r="AA4" s="1" t="s">
        <v>178</v>
      </c>
      <c r="AB4" s="1" t="s">
        <v>179</v>
      </c>
      <c r="AC4" s="1" t="s">
        <v>174</v>
      </c>
      <c r="AD4" s="1" t="s">
        <v>175</v>
      </c>
      <c r="AE4" s="1" t="s">
        <v>148</v>
      </c>
      <c r="AF4" s="1" t="s">
        <v>144</v>
      </c>
      <c r="AG4" s="1" t="s">
        <v>180</v>
      </c>
      <c r="AH4" s="1">
        <v>2009</v>
      </c>
      <c r="AI4" s="1" t="s">
        <v>181</v>
      </c>
      <c r="AJ4" s="1" t="s">
        <v>182</v>
      </c>
      <c r="AK4" s="1">
        <v>1715</v>
      </c>
      <c r="AL4" s="1">
        <v>2400</v>
      </c>
      <c r="AM4" s="1">
        <v>71.46</v>
      </c>
      <c r="BF4" s="1" t="s">
        <v>149</v>
      </c>
      <c r="BG4" s="1" t="s">
        <v>144</v>
      </c>
      <c r="BH4" s="1" t="s">
        <v>183</v>
      </c>
      <c r="BI4" s="1">
        <v>2013</v>
      </c>
      <c r="BJ4" s="1" t="s">
        <v>184</v>
      </c>
      <c r="BK4" s="1" t="s">
        <v>165</v>
      </c>
      <c r="BL4" s="1">
        <v>1001</v>
      </c>
      <c r="BM4" s="1">
        <v>1600</v>
      </c>
      <c r="BN4" s="1">
        <v>62.56</v>
      </c>
      <c r="BO4" s="1" t="s">
        <v>151</v>
      </c>
      <c r="BP4" s="1" t="s">
        <v>144</v>
      </c>
      <c r="BQ4" s="1" t="s">
        <v>185</v>
      </c>
      <c r="BR4" s="1">
        <v>2010</v>
      </c>
      <c r="BS4" s="1" t="s">
        <v>186</v>
      </c>
      <c r="BT4" s="1" t="s">
        <v>165</v>
      </c>
      <c r="BU4" s="1">
        <v>773</v>
      </c>
      <c r="BV4" s="1">
        <v>1100</v>
      </c>
      <c r="BW4" s="1">
        <v>70.27</v>
      </c>
      <c r="DV4" s="1" t="s">
        <v>153</v>
      </c>
      <c r="DW4" s="1" t="s">
        <v>144</v>
      </c>
      <c r="DX4" s="1">
        <v>2011</v>
      </c>
      <c r="DY4" s="1">
        <v>94</v>
      </c>
      <c r="DZ4" s="1">
        <v>150</v>
      </c>
      <c r="EA4" s="1">
        <v>62.67</v>
      </c>
      <c r="EB4" s="1" t="s">
        <v>162</v>
      </c>
      <c r="EC4" s="1" t="s">
        <v>187</v>
      </c>
      <c r="ED4" s="1" t="s">
        <v>188</v>
      </c>
      <c r="EE4" s="1" t="s">
        <v>189</v>
      </c>
      <c r="EF4" s="1" t="s">
        <v>190</v>
      </c>
      <c r="FH4" s="6">
        <f t="shared" si="0"/>
        <v>21.4375</v>
      </c>
      <c r="FI4" s="6">
        <f t="shared" si="1"/>
        <v>21.081818181818182</v>
      </c>
      <c r="FJ4" s="6">
        <f t="shared" si="2"/>
        <v>6.25625</v>
      </c>
      <c r="FK4" s="6"/>
      <c r="FL4" s="6">
        <f t="shared" si="3"/>
        <v>12.533333333333335</v>
      </c>
      <c r="FM4" s="6">
        <f t="shared" si="4"/>
        <v>61.30890151515152</v>
      </c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1" customFormat="1" ht="24" customHeight="1">
      <c r="A5" s="1">
        <v>4</v>
      </c>
      <c r="B5" s="1" t="s">
        <v>191</v>
      </c>
      <c r="C5" s="1" t="s">
        <v>192</v>
      </c>
      <c r="D5" s="1" t="s">
        <v>193</v>
      </c>
      <c r="E5" s="1" t="s">
        <v>194</v>
      </c>
      <c r="F5" s="1" t="s">
        <v>195</v>
      </c>
      <c r="G5" s="1" t="s">
        <v>158</v>
      </c>
      <c r="H5" s="1" t="s">
        <v>154</v>
      </c>
      <c r="I5" s="1" t="s">
        <v>144</v>
      </c>
      <c r="J5" s="1" t="s">
        <v>144</v>
      </c>
      <c r="K5" s="1" t="s">
        <v>162</v>
      </c>
      <c r="L5" s="1" t="s">
        <v>145</v>
      </c>
      <c r="M5" s="1" t="s">
        <v>145</v>
      </c>
      <c r="N5" s="1" t="s">
        <v>145</v>
      </c>
      <c r="O5" s="1" t="s">
        <v>146</v>
      </c>
      <c r="P5" s="1" t="s">
        <v>146</v>
      </c>
      <c r="Q5" s="1" t="s">
        <v>196</v>
      </c>
      <c r="R5" s="1" t="s">
        <v>197</v>
      </c>
      <c r="S5" s="1" t="s">
        <v>198</v>
      </c>
      <c r="T5" s="1" t="s">
        <v>163</v>
      </c>
      <c r="U5" s="1" t="s">
        <v>163</v>
      </c>
      <c r="V5" s="1" t="s">
        <v>199</v>
      </c>
      <c r="W5" s="1" t="s">
        <v>196</v>
      </c>
      <c r="X5" s="1" t="s">
        <v>200</v>
      </c>
      <c r="Y5" s="1" t="s">
        <v>198</v>
      </c>
      <c r="Z5" s="1" t="s">
        <v>163</v>
      </c>
      <c r="AA5" s="1" t="s">
        <v>163</v>
      </c>
      <c r="AB5" s="1" t="s">
        <v>199</v>
      </c>
      <c r="AC5" s="1" t="s">
        <v>196</v>
      </c>
      <c r="AD5" s="1" t="s">
        <v>200</v>
      </c>
      <c r="AE5" s="1" t="s">
        <v>148</v>
      </c>
      <c r="AF5" s="1" t="s">
        <v>144</v>
      </c>
      <c r="AG5" s="1" t="s">
        <v>201</v>
      </c>
      <c r="AH5" s="1">
        <v>2010</v>
      </c>
      <c r="AI5" s="1" t="s">
        <v>202</v>
      </c>
      <c r="AJ5" s="1" t="s">
        <v>203</v>
      </c>
      <c r="AK5" s="1">
        <v>1583</v>
      </c>
      <c r="AL5" s="1">
        <v>2400</v>
      </c>
      <c r="AM5" s="1">
        <v>65.96</v>
      </c>
      <c r="BF5" s="1" t="s">
        <v>149</v>
      </c>
      <c r="BG5" s="1" t="s">
        <v>144</v>
      </c>
      <c r="BH5" s="1" t="s">
        <v>204</v>
      </c>
      <c r="BI5" s="1">
        <v>2013</v>
      </c>
      <c r="BJ5" s="1" t="s">
        <v>150</v>
      </c>
      <c r="BK5" s="1" t="s">
        <v>165</v>
      </c>
      <c r="BL5" s="1">
        <v>1057</v>
      </c>
      <c r="BM5" s="1">
        <v>1600</v>
      </c>
      <c r="BN5" s="1">
        <v>66.06</v>
      </c>
      <c r="BO5" s="1" t="s">
        <v>151</v>
      </c>
      <c r="BP5" s="1" t="s">
        <v>144</v>
      </c>
      <c r="BQ5" s="1" t="s">
        <v>205</v>
      </c>
      <c r="BR5" s="1">
        <v>2011</v>
      </c>
      <c r="BS5" s="1" t="s">
        <v>152</v>
      </c>
      <c r="BT5" s="1" t="s">
        <v>165</v>
      </c>
      <c r="BU5" s="1">
        <v>829</v>
      </c>
      <c r="BV5" s="1">
        <v>1100</v>
      </c>
      <c r="BW5" s="1">
        <v>75.36</v>
      </c>
      <c r="DV5" s="1" t="s">
        <v>153</v>
      </c>
      <c r="DW5" s="1" t="s">
        <v>144</v>
      </c>
      <c r="DX5" s="1">
        <v>2011</v>
      </c>
      <c r="DY5" s="1">
        <v>91</v>
      </c>
      <c r="DZ5" s="1">
        <v>150</v>
      </c>
      <c r="EA5" s="1">
        <v>60.67</v>
      </c>
      <c r="EB5" s="1" t="s">
        <v>162</v>
      </c>
      <c r="EC5" s="1" t="s">
        <v>206</v>
      </c>
      <c r="ED5" s="1" t="s">
        <v>207</v>
      </c>
      <c r="EE5" s="1" t="s">
        <v>208</v>
      </c>
      <c r="EF5" s="1" t="s">
        <v>209</v>
      </c>
      <c r="FH5" s="6">
        <f t="shared" si="0"/>
        <v>19.787499999999998</v>
      </c>
      <c r="FI5" s="6">
        <f t="shared" si="1"/>
        <v>22.60909090909091</v>
      </c>
      <c r="FJ5" s="6">
        <f t="shared" si="2"/>
        <v>6.60625</v>
      </c>
      <c r="FK5" s="6"/>
      <c r="FL5" s="6">
        <f t="shared" si="3"/>
        <v>12.133333333333333</v>
      </c>
      <c r="FM5" s="6">
        <f t="shared" si="4"/>
        <v>61.13617424242424</v>
      </c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1" customFormat="1" ht="24" customHeight="1">
      <c r="A6" s="1">
        <v>5</v>
      </c>
      <c r="B6" s="1" t="s">
        <v>261</v>
      </c>
      <c r="C6" s="1" t="s">
        <v>262</v>
      </c>
      <c r="D6" s="1" t="s">
        <v>166</v>
      </c>
      <c r="E6" s="1" t="s">
        <v>263</v>
      </c>
      <c r="F6" s="1" t="s">
        <v>264</v>
      </c>
      <c r="G6" s="1" t="s">
        <v>142</v>
      </c>
      <c r="H6" s="1" t="s">
        <v>143</v>
      </c>
      <c r="I6" s="1" t="s">
        <v>144</v>
      </c>
      <c r="J6" s="1" t="s">
        <v>144</v>
      </c>
      <c r="K6" s="1" t="s">
        <v>155</v>
      </c>
      <c r="L6" s="1" t="s">
        <v>145</v>
      </c>
      <c r="M6" s="1" t="s">
        <v>145</v>
      </c>
      <c r="N6" s="1" t="s">
        <v>145</v>
      </c>
      <c r="O6" s="1" t="s">
        <v>146</v>
      </c>
      <c r="P6" s="1" t="s">
        <v>146</v>
      </c>
      <c r="Q6" s="1" t="s">
        <v>265</v>
      </c>
      <c r="R6" s="1" t="s">
        <v>266</v>
      </c>
      <c r="S6" s="1" t="s">
        <v>267</v>
      </c>
      <c r="T6" s="1" t="s">
        <v>268</v>
      </c>
      <c r="U6" s="1" t="s">
        <v>178</v>
      </c>
      <c r="V6" s="1" t="s">
        <v>269</v>
      </c>
      <c r="W6" s="1" t="s">
        <v>265</v>
      </c>
      <c r="X6" s="1" t="s">
        <v>270</v>
      </c>
      <c r="Y6" s="1" t="s">
        <v>267</v>
      </c>
      <c r="Z6" s="1" t="s">
        <v>268</v>
      </c>
      <c r="AA6" s="1" t="s">
        <v>178</v>
      </c>
      <c r="AB6" s="1" t="s">
        <v>269</v>
      </c>
      <c r="AC6" s="1" t="s">
        <v>265</v>
      </c>
      <c r="AD6" s="1" t="s">
        <v>270</v>
      </c>
      <c r="AE6" s="1" t="s">
        <v>148</v>
      </c>
      <c r="AF6" s="1" t="s">
        <v>144</v>
      </c>
      <c r="AG6" s="1" t="s">
        <v>271</v>
      </c>
      <c r="AH6" s="1">
        <v>2003</v>
      </c>
      <c r="AI6" s="1" t="s">
        <v>272</v>
      </c>
      <c r="AJ6" s="1" t="s">
        <v>273</v>
      </c>
      <c r="AK6" s="1">
        <v>1389</v>
      </c>
      <c r="AL6" s="1">
        <v>2400</v>
      </c>
      <c r="AM6" s="1">
        <v>57.88</v>
      </c>
      <c r="BF6" s="1" t="s">
        <v>149</v>
      </c>
      <c r="BG6" s="1" t="s">
        <v>144</v>
      </c>
      <c r="BH6" s="1" t="s">
        <v>274</v>
      </c>
      <c r="BI6" s="1">
        <v>2006</v>
      </c>
      <c r="BJ6" s="1" t="s">
        <v>150</v>
      </c>
      <c r="BK6" s="1" t="s">
        <v>273</v>
      </c>
      <c r="BL6" s="1">
        <v>480</v>
      </c>
      <c r="BM6" s="1">
        <v>800</v>
      </c>
      <c r="BN6" s="1">
        <v>60</v>
      </c>
      <c r="BO6" s="1" t="s">
        <v>151</v>
      </c>
      <c r="BP6" s="1" t="s">
        <v>144</v>
      </c>
      <c r="BQ6" s="1" t="s">
        <v>275</v>
      </c>
      <c r="BR6" s="1">
        <v>2007</v>
      </c>
      <c r="BS6" s="1" t="s">
        <v>276</v>
      </c>
      <c r="BT6" s="1" t="s">
        <v>273</v>
      </c>
      <c r="BU6" s="1">
        <v>780</v>
      </c>
      <c r="BV6" s="1">
        <v>1150</v>
      </c>
      <c r="BW6" s="1">
        <v>67.83</v>
      </c>
      <c r="CY6" s="1" t="s">
        <v>242</v>
      </c>
      <c r="CZ6" s="1" t="s">
        <v>144</v>
      </c>
      <c r="DA6" s="1" t="s">
        <v>277</v>
      </c>
      <c r="DB6" s="1">
        <v>2012</v>
      </c>
      <c r="DC6" s="1" t="s">
        <v>150</v>
      </c>
      <c r="DD6" s="1" t="s">
        <v>278</v>
      </c>
      <c r="DE6" s="1">
        <v>8.62</v>
      </c>
      <c r="DF6" s="1">
        <v>10</v>
      </c>
      <c r="DG6" s="1">
        <v>86.2</v>
      </c>
      <c r="DV6" s="1" t="s">
        <v>153</v>
      </c>
      <c r="DW6" s="1" t="s">
        <v>144</v>
      </c>
      <c r="DX6" s="1">
        <v>2011</v>
      </c>
      <c r="DY6" s="1">
        <v>91</v>
      </c>
      <c r="DZ6" s="1">
        <v>150</v>
      </c>
      <c r="EA6" s="1">
        <v>60.67</v>
      </c>
      <c r="FH6" s="6">
        <f t="shared" si="0"/>
        <v>17.3625</v>
      </c>
      <c r="FI6" s="6">
        <f t="shared" si="1"/>
        <v>20.34782608695652</v>
      </c>
      <c r="FJ6" s="6">
        <f t="shared" si="2"/>
        <v>6</v>
      </c>
      <c r="FK6" s="6">
        <f>(DE6/DF6)*5</f>
        <v>4.31</v>
      </c>
      <c r="FL6" s="6">
        <f t="shared" si="3"/>
        <v>12.133333333333333</v>
      </c>
      <c r="FM6" s="6">
        <f t="shared" si="4"/>
        <v>60.153659420289856</v>
      </c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1" customFormat="1" ht="24" customHeight="1">
      <c r="A7" s="1">
        <v>6</v>
      </c>
      <c r="B7" s="1" t="s">
        <v>211</v>
      </c>
      <c r="C7" s="1" t="s">
        <v>212</v>
      </c>
      <c r="D7" s="1" t="s">
        <v>213</v>
      </c>
      <c r="E7" s="1" t="s">
        <v>214</v>
      </c>
      <c r="F7" s="1" t="s">
        <v>215</v>
      </c>
      <c r="G7" s="1" t="s">
        <v>158</v>
      </c>
      <c r="H7" s="1" t="s">
        <v>154</v>
      </c>
      <c r="I7" s="1" t="s">
        <v>144</v>
      </c>
      <c r="J7" s="1" t="s">
        <v>144</v>
      </c>
      <c r="K7" s="1" t="s">
        <v>155</v>
      </c>
      <c r="L7" s="1" t="s">
        <v>145</v>
      </c>
      <c r="M7" s="1" t="s">
        <v>145</v>
      </c>
      <c r="N7" s="1" t="s">
        <v>145</v>
      </c>
      <c r="O7" s="1" t="s">
        <v>146</v>
      </c>
      <c r="P7" s="1" t="s">
        <v>146</v>
      </c>
      <c r="Q7" s="1" t="s">
        <v>216</v>
      </c>
      <c r="R7" s="1" t="s">
        <v>217</v>
      </c>
      <c r="S7" s="1" t="s">
        <v>218</v>
      </c>
      <c r="T7" s="1" t="s">
        <v>219</v>
      </c>
      <c r="U7" s="1" t="s">
        <v>147</v>
      </c>
      <c r="V7" s="1" t="s">
        <v>168</v>
      </c>
      <c r="W7" s="1" t="s">
        <v>216</v>
      </c>
      <c r="X7" s="1" t="s">
        <v>220</v>
      </c>
      <c r="Y7" s="1" t="s">
        <v>218</v>
      </c>
      <c r="Z7" s="1" t="s">
        <v>219</v>
      </c>
      <c r="AA7" s="1" t="s">
        <v>147</v>
      </c>
      <c r="AB7" s="1" t="s">
        <v>168</v>
      </c>
      <c r="AC7" s="1" t="s">
        <v>216</v>
      </c>
      <c r="AD7" s="1" t="s">
        <v>220</v>
      </c>
      <c r="AE7" s="1" t="s">
        <v>148</v>
      </c>
      <c r="AF7" s="1" t="s">
        <v>144</v>
      </c>
      <c r="AG7" s="1" t="s">
        <v>221</v>
      </c>
      <c r="AH7" s="1">
        <v>2008</v>
      </c>
      <c r="AI7" s="1" t="s">
        <v>222</v>
      </c>
      <c r="AJ7" s="1" t="s">
        <v>223</v>
      </c>
      <c r="AK7" s="1">
        <v>1521</v>
      </c>
      <c r="AL7" s="1">
        <v>2400</v>
      </c>
      <c r="AM7" s="1">
        <v>63.38</v>
      </c>
      <c r="BF7" s="1" t="s">
        <v>149</v>
      </c>
      <c r="BG7" s="1" t="s">
        <v>144</v>
      </c>
      <c r="BH7" s="1" t="s">
        <v>224</v>
      </c>
      <c r="BI7" s="1">
        <v>2011</v>
      </c>
      <c r="BJ7" s="1" t="s">
        <v>150</v>
      </c>
      <c r="BK7" s="1" t="s">
        <v>164</v>
      </c>
      <c r="BL7" s="1">
        <v>449</v>
      </c>
      <c r="BM7" s="1">
        <v>800</v>
      </c>
      <c r="BN7" s="1">
        <v>56.12</v>
      </c>
      <c r="BO7" s="1" t="s">
        <v>151</v>
      </c>
      <c r="BP7" s="1" t="s">
        <v>144</v>
      </c>
      <c r="BQ7" s="1" t="s">
        <v>225</v>
      </c>
      <c r="BR7" s="1">
        <v>2009</v>
      </c>
      <c r="BS7" s="1" t="s">
        <v>226</v>
      </c>
      <c r="BT7" s="1" t="s">
        <v>164</v>
      </c>
      <c r="BU7" s="1">
        <v>837</v>
      </c>
      <c r="BV7" s="1">
        <v>1100</v>
      </c>
      <c r="BW7" s="1">
        <v>76.09</v>
      </c>
      <c r="DV7" s="1" t="s">
        <v>153</v>
      </c>
      <c r="DW7" s="1" t="s">
        <v>144</v>
      </c>
      <c r="DX7" s="1">
        <v>2011</v>
      </c>
      <c r="DY7" s="1">
        <v>94</v>
      </c>
      <c r="DZ7" s="1">
        <v>150</v>
      </c>
      <c r="EA7" s="1">
        <v>62.67</v>
      </c>
      <c r="FH7" s="6">
        <f t="shared" si="0"/>
        <v>19.012500000000003</v>
      </c>
      <c r="FI7" s="6">
        <f t="shared" si="1"/>
        <v>22.827272727272724</v>
      </c>
      <c r="FJ7" s="6">
        <f t="shared" si="2"/>
        <v>5.612500000000001</v>
      </c>
      <c r="FK7" s="6"/>
      <c r="FL7" s="6">
        <f t="shared" si="3"/>
        <v>12.533333333333335</v>
      </c>
      <c r="FM7" s="6">
        <f t="shared" si="4"/>
        <v>59.98560606060606</v>
      </c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ht="24" customHeight="1"/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SSA-PUNJAB</dc:creator>
  <cp:keywords/>
  <dc:description/>
  <cp:lastModifiedBy>abc</cp:lastModifiedBy>
  <dcterms:created xsi:type="dcterms:W3CDTF">2013-11-28T07:44:20Z</dcterms:created>
  <dcterms:modified xsi:type="dcterms:W3CDTF">2013-12-02T07:31:46Z</dcterms:modified>
  <cp:category/>
  <cp:version/>
  <cp:contentType/>
  <cp:contentStatus/>
</cp:coreProperties>
</file>